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KLIENCI\MAGDA BM\TBS WROCŁAW Sp. z o.o. - PROSPEKT\DOKUMENTACJA POD PRZETARG OPZ SIWZ I ZAŁĄCZNIKI 2020\"/>
    </mc:Choice>
  </mc:AlternateContent>
  <bookViews>
    <workbookView xWindow="0" yWindow="0" windowWidth="23040" windowHeight="8910"/>
  </bookViews>
  <sheets>
    <sheet name="podsumowanie eei" sheetId="1" r:id="rId1"/>
    <sheet name="stacjonarny do 7 lat" sheetId="2" r:id="rId2"/>
    <sheet name="przenośny do 7 lat" sheetId="3" r:id="rId3"/>
    <sheet name="stacjonarny pow. 7 la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4" i="1"/>
  <c r="D5" i="1"/>
  <c r="A5" i="3" l="1"/>
  <c r="A6" i="3" s="1"/>
  <c r="A7" i="3" s="1"/>
  <c r="A8" i="3" s="1"/>
  <c r="A9" i="3" s="1"/>
  <c r="A10" i="3" s="1"/>
  <c r="A11" i="3" s="1"/>
  <c r="D10" i="1"/>
  <c r="E42" i="3"/>
  <c r="D42" i="3"/>
  <c r="D43" i="3" s="1"/>
  <c r="D59" i="2"/>
  <c r="D56" i="2"/>
  <c r="E55" i="2"/>
  <c r="D55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13" i="3" l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</calcChain>
</file>

<file path=xl/sharedStrings.xml><?xml version="1.0" encoding="utf-8"?>
<sst xmlns="http://schemas.openxmlformats.org/spreadsheetml/2006/main" count="227" uniqueCount="156">
  <si>
    <t>Wykaz sprzętu elektronicznego stacjonarnego do 7 lat (2013-2019)</t>
  </si>
  <si>
    <t>LP</t>
  </si>
  <si>
    <t>Nazwa</t>
  </si>
  <si>
    <t>nr inw.</t>
  </si>
  <si>
    <t>Wart. ksiegowa /zł/</t>
  </si>
  <si>
    <t>Wart. odtw./zł/</t>
  </si>
  <si>
    <t>kserokopiarka ricoch aficio mp2851</t>
  </si>
  <si>
    <t>OT-045/2014</t>
  </si>
  <si>
    <t>kserokopiarka ricoch aficio mp3350</t>
  </si>
  <si>
    <t>OT-046/2014</t>
  </si>
  <si>
    <t>Drukarka HP Laser Jet Pro 400</t>
  </si>
  <si>
    <t>OT-049/2015</t>
  </si>
  <si>
    <t>Kserokopiarka Ricoch Aficio MP2851</t>
  </si>
  <si>
    <t>OT-051/2015</t>
  </si>
  <si>
    <t>OT-052/2015</t>
  </si>
  <si>
    <t>Drukarka Laserowa HP color laser jet pro M252dw</t>
  </si>
  <si>
    <t>TBS/XI-41-43</t>
  </si>
  <si>
    <t>Drukarka Brother DCP-J 4120DW</t>
  </si>
  <si>
    <t>TBS/XI-41-44</t>
  </si>
  <si>
    <t>Zestaw komputerowy</t>
  </si>
  <si>
    <t>OT-033/2013</t>
  </si>
  <si>
    <t>OT-034/2013</t>
  </si>
  <si>
    <t>OT-035/2013</t>
  </si>
  <si>
    <t>OT-036/2013</t>
  </si>
  <si>
    <t>OT-037/2013</t>
  </si>
  <si>
    <t>OT-038/2013</t>
  </si>
  <si>
    <t>OT-039/2013</t>
  </si>
  <si>
    <t>SERWER</t>
  </si>
  <si>
    <t>OT-040/2014</t>
  </si>
  <si>
    <t>OT-042/2014</t>
  </si>
  <si>
    <t>OT-043/2014</t>
  </si>
  <si>
    <t>OT-044/2014</t>
  </si>
  <si>
    <t>OT-047/2015</t>
  </si>
  <si>
    <t>OT-048/2015</t>
  </si>
  <si>
    <t>OT-050/2015</t>
  </si>
  <si>
    <t>OT-053/2015</t>
  </si>
  <si>
    <t>OT-056/2015</t>
  </si>
  <si>
    <t>OT-057/2016</t>
  </si>
  <si>
    <t>OT-058/2016</t>
  </si>
  <si>
    <t>OT-059/2016</t>
  </si>
  <si>
    <t>Drukarka laserowa  HP 400 M402dn</t>
  </si>
  <si>
    <t>OT-060/2016</t>
  </si>
  <si>
    <t>OT-061/2016</t>
  </si>
  <si>
    <t>OT-065/2017</t>
  </si>
  <si>
    <t>OT-066/2017</t>
  </si>
  <si>
    <t>OT-067/2017</t>
  </si>
  <si>
    <t>OT-068/2017</t>
  </si>
  <si>
    <t>OT-069/2017</t>
  </si>
  <si>
    <t>OT-070/2017</t>
  </si>
  <si>
    <t>OT-074/2019</t>
  </si>
  <si>
    <t>OT-075/2019</t>
  </si>
  <si>
    <t>OT-078/2019</t>
  </si>
  <si>
    <t>OT-079/2019</t>
  </si>
  <si>
    <t>Drukarka laserowaBrother HL-L2372DN</t>
  </si>
  <si>
    <t>OT-080/2019</t>
  </si>
  <si>
    <t>Urzadzenie wielofunkcyjne laser. Brother</t>
  </si>
  <si>
    <t>OT-081/2019</t>
  </si>
  <si>
    <t>Drukarka laserowa HP Laser Jat Pro M15w</t>
  </si>
  <si>
    <t>OT-082/2019</t>
  </si>
  <si>
    <t>Monitor LG 55SM5KE-B</t>
  </si>
  <si>
    <t>OT-083/2019</t>
  </si>
  <si>
    <t xml:space="preserve">Centrala telefoniczna Panasonic </t>
  </si>
  <si>
    <t>OT-063/2017</t>
  </si>
  <si>
    <t>OT-064/2017</t>
  </si>
  <si>
    <t>OT-085/2019</t>
  </si>
  <si>
    <t>OT-086/2019</t>
  </si>
  <si>
    <t>OT-087/2019</t>
  </si>
  <si>
    <t>Drukarka laserowa Brother HL-B2080DW</t>
  </si>
  <si>
    <t>OT-096/2020</t>
  </si>
  <si>
    <t>Drukarka laserowa kolorowa Brother HL-L3270CDW</t>
  </si>
  <si>
    <t>OT-104/2020</t>
  </si>
  <si>
    <t>sprzęt elektroniczny poza ewidencją (zgodnie z poniższym wykazem</t>
  </si>
  <si>
    <t>RAZEM</t>
  </si>
  <si>
    <t>I. Wykaz sprzętu elektronicznego przenośnego do 7 lat (2013-2019)</t>
  </si>
  <si>
    <t>Lp</t>
  </si>
  <si>
    <t>Wartość Ksiegowa /zł/</t>
  </si>
  <si>
    <t>Wartość
odtworzen.
/zł/</t>
  </si>
  <si>
    <t>Laptop Toshiba</t>
  </si>
  <si>
    <t>OT-041/2014</t>
  </si>
  <si>
    <t>Ultrabook 13,3" Toshiba Z30-B-10Q</t>
  </si>
  <si>
    <t>OT-054/2015</t>
  </si>
  <si>
    <t>Notebook/Laptop 15,6" Toshiba L50-B-158</t>
  </si>
  <si>
    <t>OT-055/2015</t>
  </si>
  <si>
    <t>Telefon komórkowy onePlus 7pro</t>
  </si>
  <si>
    <t>Telefon komórkowy galaxy S10 -2 szt</t>
  </si>
  <si>
    <t>Telefon komórkowy Samsung Solid B2710</t>
  </si>
  <si>
    <t>TBS/XI-7-267 269,273,278,279</t>
  </si>
  <si>
    <t>Telefon komórkowy Nokia Lumia 930</t>
  </si>
  <si>
    <t>TBS/XI-7-285</t>
  </si>
  <si>
    <t>Telefon komórkowy Huawei P8Lite -9szt</t>
  </si>
  <si>
    <t>Jabra Tour - zest. glosnom.</t>
  </si>
  <si>
    <t>TBS/XI-13-3</t>
  </si>
  <si>
    <t>Notebook</t>
  </si>
  <si>
    <t>OT-015/2008</t>
  </si>
  <si>
    <t>Notebook Toshiba</t>
  </si>
  <si>
    <t>OT-004/2011</t>
  </si>
  <si>
    <t>OT-030/2011</t>
  </si>
  <si>
    <t>OT-032/2012</t>
  </si>
  <si>
    <t>Ultrabook 13,3 Toschiba Z30-B-10Q</t>
  </si>
  <si>
    <t>Laptop Dell Isnpiron 15,6"</t>
  </si>
  <si>
    <t>OT-062/2016</t>
  </si>
  <si>
    <t>Laptop Microsoft Surface Pro 6</t>
  </si>
  <si>
    <t>OT-072/2019</t>
  </si>
  <si>
    <t>OT-073/2019</t>
  </si>
  <si>
    <t>Laptop 15,6 "  HP 250 G6 i%-7200U</t>
  </si>
  <si>
    <t>OT-076/2019</t>
  </si>
  <si>
    <t>Laptop 15,6" HP G6</t>
  </si>
  <si>
    <t>OT-077/2019</t>
  </si>
  <si>
    <t>Laptop 15,6" Dell Inspiron</t>
  </si>
  <si>
    <t>OT-084/2019</t>
  </si>
  <si>
    <t>Laptop 15,6" Dell Inspiron 3583</t>
  </si>
  <si>
    <t>OT-088/2020</t>
  </si>
  <si>
    <t>OT-089/2020</t>
  </si>
  <si>
    <t>Laptop Dream Machines G1050-15PL58 15,6"</t>
  </si>
  <si>
    <t>OT-090/2020</t>
  </si>
  <si>
    <t>Laptap 14,0" Dell Inspiron 5490</t>
  </si>
  <si>
    <t>OT-091/2020</t>
  </si>
  <si>
    <t>Laptop 15,6" Dell Inspiron 3593</t>
  </si>
  <si>
    <t>OT-092/2020</t>
  </si>
  <si>
    <t>OT-093/2020</t>
  </si>
  <si>
    <t>OT-094/2020</t>
  </si>
  <si>
    <t>OT-095/2020</t>
  </si>
  <si>
    <t>OT-097/2020</t>
  </si>
  <si>
    <t>OT-098/2020</t>
  </si>
  <si>
    <t>OT-099/2020</t>
  </si>
  <si>
    <t>OT-100/2020</t>
  </si>
  <si>
    <t>OT-101/2020</t>
  </si>
  <si>
    <t>OT-102/2020</t>
  </si>
  <si>
    <t>OT-103/2020</t>
  </si>
  <si>
    <t>Ubezpieczenie sprzetu elektronicznego</t>
  </si>
  <si>
    <t>Przedmiot ubezpieczenia</t>
  </si>
  <si>
    <t>System ubezpieczenia</t>
  </si>
  <si>
    <t>Wartość</t>
  </si>
  <si>
    <t xml:space="preserve">Sprzęt elektroniczny stacjonarny – do 7 lat </t>
  </si>
  <si>
    <t>Sumy stałe</t>
  </si>
  <si>
    <t>księgowa brutto/odtworzeniowa nowa</t>
  </si>
  <si>
    <t>Sprzęt elektroniczny przenośny - do 7 lat</t>
  </si>
  <si>
    <t>pierwsze ryzyko</t>
  </si>
  <si>
    <t>wartość nowego zamiennika; koszt ponownego wprowadzenia lub odtworzenia danych lub programów</t>
  </si>
  <si>
    <t>koszty proporcjonalne</t>
  </si>
  <si>
    <t>Koszty nieproporcjonalne</t>
  </si>
  <si>
    <t>---</t>
  </si>
  <si>
    <t>ŁĄCZNIE</t>
  </si>
  <si>
    <t>--------------------</t>
  </si>
  <si>
    <t>---------------------------</t>
  </si>
  <si>
    <t>Suma ubezpieczenia</t>
  </si>
  <si>
    <t>Serwer komputerowy HP</t>
  </si>
  <si>
    <t>OT-08/2006</t>
  </si>
  <si>
    <t xml:space="preserve">Oprogramowanie i koszty odtworzenia danych </t>
  </si>
  <si>
    <t>Sprzęt elektroniczny stacjonarny pow. lat 7 nieujęty w wykazie środków trwałych</t>
  </si>
  <si>
    <t xml:space="preserve">odtworzeniowa </t>
  </si>
  <si>
    <t xml:space="preserve">Razem  z tabeli powyżej </t>
  </si>
  <si>
    <t>Razem  z tabeli poniżej</t>
  </si>
  <si>
    <t xml:space="preserve">RAZEM z tabeli powyżej </t>
  </si>
  <si>
    <t>RAZEM z tabeli</t>
  </si>
  <si>
    <t>Zał. nr 1.4 do OPZ - wykaz sprzętu elektronicznego stacjonarnego i przenośnego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</si>
</sst>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PLN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0" xfId="1"/>
    <xf numFmtId="0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0" fontId="1" fillId="0" borderId="0" xfId="1" applyFill="1"/>
    <xf numFmtId="0" fontId="1" fillId="0" borderId="1" xfId="1" applyFont="1" applyFill="1" applyBorder="1"/>
    <xf numFmtId="0" fontId="1" fillId="0" borderId="1" xfId="1" applyFont="1" applyFill="1" applyBorder="1" applyAlignment="1">
      <alignment horizontal="center"/>
    </xf>
    <xf numFmtId="4" fontId="1" fillId="0" borderId="1" xfId="1" applyNumberFormat="1" applyFont="1" applyFill="1" applyBorder="1" applyAlignment="1">
      <alignment horizontal="right" vertical="center"/>
    </xf>
    <xf numFmtId="4" fontId="1" fillId="0" borderId="1" xfId="1" applyNumberFormat="1" applyFont="1" applyFill="1" applyBorder="1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center"/>
    </xf>
    <xf numFmtId="4" fontId="1" fillId="0" borderId="2" xfId="1" applyNumberFormat="1" applyFont="1" applyFill="1" applyBorder="1" applyAlignment="1">
      <alignment horizontal="right" vertical="center"/>
    </xf>
    <xf numFmtId="4" fontId="1" fillId="0" borderId="2" xfId="1" applyNumberFormat="1" applyFont="1" applyFill="1" applyBorder="1" applyAlignment="1">
      <alignment horizontal="right"/>
    </xf>
    <xf numFmtId="0" fontId="1" fillId="2" borderId="0" xfId="1" applyFill="1"/>
    <xf numFmtId="4" fontId="1" fillId="3" borderId="2" xfId="1" applyNumberFormat="1" applyFill="1" applyBorder="1" applyAlignment="1">
      <alignment horizontal="right" vertical="center"/>
    </xf>
    <xf numFmtId="0" fontId="1" fillId="4" borderId="0" xfId="1" applyFill="1" applyAlignment="1">
      <alignment horizontal="center"/>
    </xf>
    <xf numFmtId="4" fontId="2" fillId="4" borderId="1" xfId="1" applyNumberFormat="1" applyFont="1" applyFill="1" applyBorder="1" applyAlignment="1">
      <alignment horizontal="right" vertical="center"/>
    </xf>
    <xf numFmtId="4" fontId="1" fillId="0" borderId="0" xfId="1" applyNumberFormat="1" applyAlignment="1">
      <alignment horizontal="right"/>
    </xf>
    <xf numFmtId="0" fontId="1" fillId="0" borderId="0" xfId="1" applyAlignment="1">
      <alignment wrapText="1"/>
    </xf>
    <xf numFmtId="0" fontId="2" fillId="5" borderId="0" xfId="1" applyFont="1" applyFill="1" applyAlignment="1">
      <alignment horizontal="center"/>
    </xf>
    <xf numFmtId="4" fontId="2" fillId="5" borderId="0" xfId="1" applyNumberFormat="1" applyFont="1" applyFill="1" applyAlignment="1">
      <alignment horizontal="right" vertical="center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/>
    <xf numFmtId="0" fontId="1" fillId="0" borderId="0" xfId="1" applyFill="1" applyBorder="1"/>
    <xf numFmtId="0" fontId="1" fillId="0" borderId="0" xfId="1" applyBorder="1" applyAlignment="1">
      <alignment horizontal="center" vertical="center"/>
    </xf>
    <xf numFmtId="0" fontId="1" fillId="0" borderId="0" xfId="1" applyBorder="1"/>
    <xf numFmtId="0" fontId="1" fillId="0" borderId="0" xfId="1" applyBorder="1" applyAlignment="1">
      <alignment horizontal="center"/>
    </xf>
    <xf numFmtId="4" fontId="1" fillId="0" borderId="0" xfId="1" applyNumberFormat="1" applyFont="1" applyFill="1" applyBorder="1" applyAlignment="1">
      <alignment horizontal="right" vertical="center"/>
    </xf>
    <xf numFmtId="4" fontId="1" fillId="0" borderId="0" xfId="1" applyNumberFormat="1" applyFont="1" applyFill="1" applyBorder="1" applyAlignment="1">
      <alignment horizontal="right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Fill="1" applyBorder="1" applyAlignment="1">
      <alignment vertical="top"/>
    </xf>
    <xf numFmtId="0" fontId="1" fillId="2" borderId="0" xfId="1" applyFill="1" applyBorder="1"/>
    <xf numFmtId="4" fontId="1" fillId="3" borderId="0" xfId="1" applyNumberFormat="1" applyFill="1" applyBorder="1" applyAlignment="1">
      <alignment horizontal="right" vertical="center"/>
    </xf>
    <xf numFmtId="0" fontId="1" fillId="4" borderId="0" xfId="1" applyFill="1" applyBorder="1" applyAlignment="1">
      <alignment horizontal="center"/>
    </xf>
    <xf numFmtId="4" fontId="2" fillId="4" borderId="0" xfId="1" applyNumberFormat="1" applyFont="1" applyFill="1" applyBorder="1" applyAlignment="1">
      <alignment horizontal="right" vertical="center"/>
    </xf>
    <xf numFmtId="4" fontId="1" fillId="0" borderId="0" xfId="1" applyNumberFormat="1" applyBorder="1" applyAlignment="1">
      <alignment horizontal="right"/>
    </xf>
    <xf numFmtId="0" fontId="1" fillId="0" borderId="0" xfId="1" applyBorder="1" applyAlignment="1">
      <alignment wrapText="1"/>
    </xf>
    <xf numFmtId="0" fontId="2" fillId="5" borderId="0" xfId="1" applyFont="1" applyFill="1" applyBorder="1" applyAlignment="1">
      <alignment horizontal="center"/>
    </xf>
    <xf numFmtId="4" fontId="2" fillId="5" borderId="0" xfId="1" applyNumberFormat="1" applyFont="1" applyFill="1" applyBorder="1" applyAlignment="1">
      <alignment horizontal="right" vertical="center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Border="1"/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right"/>
    </xf>
    <xf numFmtId="0" fontId="1" fillId="0" borderId="1" xfId="1" applyFont="1" applyFill="1" applyBorder="1" applyAlignment="1">
      <alignment wrapText="1"/>
    </xf>
    <xf numFmtId="2" fontId="1" fillId="0" borderId="1" xfId="1" applyNumberFormat="1" applyFont="1" applyBorder="1" applyAlignment="1">
      <alignment horizontal="right" vertical="center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2" fontId="5" fillId="0" borderId="1" xfId="1" applyNumberFormat="1" applyFont="1" applyBorder="1" applyAlignment="1">
      <alignment horizontal="right"/>
    </xf>
    <xf numFmtId="0" fontId="3" fillId="0" borderId="0" xfId="1" applyFont="1" applyFill="1" applyBorder="1"/>
    <xf numFmtId="0" fontId="5" fillId="0" borderId="1" xfId="1" applyFont="1" applyFill="1" applyBorder="1"/>
    <xf numFmtId="0" fontId="5" fillId="0" borderId="1" xfId="1" applyFont="1" applyFill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right"/>
    </xf>
    <xf numFmtId="4" fontId="1" fillId="0" borderId="1" xfId="1" applyNumberFormat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right"/>
    </xf>
    <xf numFmtId="4" fontId="1" fillId="0" borderId="1" xfId="1" applyNumberFormat="1" applyFont="1" applyBorder="1"/>
    <xf numFmtId="4" fontId="4" fillId="0" borderId="1" xfId="0" applyNumberFormat="1" applyFont="1" applyFill="1" applyBorder="1" applyAlignment="1">
      <alignment horizontal="center" vertical="top"/>
    </xf>
    <xf numFmtId="0" fontId="1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4" fontId="2" fillId="3" borderId="1" xfId="1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6" fillId="0" borderId="0" xfId="1" applyFont="1"/>
    <xf numFmtId="0" fontId="7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1" applyFont="1" applyBorder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Fill="1" applyBorder="1"/>
    <xf numFmtId="0" fontId="2" fillId="0" borderId="1" xfId="1" applyFont="1" applyBorder="1"/>
    <xf numFmtId="0" fontId="0" fillId="0" borderId="1" xfId="0" applyBorder="1"/>
    <xf numFmtId="164" fontId="9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0" fontId="2" fillId="0" borderId="0" xfId="1" applyFont="1" applyBorder="1" applyAlignment="1">
      <alignment horizontal="center" wrapText="1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61</xdr:row>
      <xdr:rowOff>0</xdr:rowOff>
    </xdr:from>
    <xdr:to>
      <xdr:col>10</xdr:col>
      <xdr:colOff>525780</xdr:colOff>
      <xdr:row>99</xdr:row>
      <xdr:rowOff>152400</xdr:rowOff>
    </xdr:to>
    <xdr:pic>
      <xdr:nvPicPr>
        <xdr:cNvPr id="2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10393680"/>
          <a:ext cx="6804660" cy="7101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60</xdr:row>
      <xdr:rowOff>0</xdr:rowOff>
    </xdr:from>
    <xdr:to>
      <xdr:col>12</xdr:col>
      <xdr:colOff>373380</xdr:colOff>
      <xdr:row>98</xdr:row>
      <xdr:rowOff>15240</xdr:rowOff>
    </xdr:to>
    <xdr:pic>
      <xdr:nvPicPr>
        <xdr:cNvPr id="2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10393680"/>
          <a:ext cx="11369040" cy="6522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B27" sqref="B27"/>
    </sheetView>
  </sheetViews>
  <sheetFormatPr defaultColWidth="9.140625" defaultRowHeight="12.75" x14ac:dyDescent="0.2"/>
  <cols>
    <col min="1" max="1" width="4.5703125" style="35" customWidth="1"/>
    <col min="2" max="2" width="45" style="35" bestFit="1" customWidth="1"/>
    <col min="3" max="3" width="19.5703125" style="36" customWidth="1"/>
    <col min="4" max="4" width="24.42578125" style="34" customWidth="1"/>
    <col min="5" max="5" width="23.5703125" style="35" customWidth="1"/>
    <col min="6" max="256" width="9.140625" style="35"/>
    <col min="257" max="257" width="4.5703125" style="35" customWidth="1"/>
    <col min="258" max="258" width="45" style="35" bestFit="1" customWidth="1"/>
    <col min="259" max="259" width="19.5703125" style="35" customWidth="1"/>
    <col min="260" max="260" width="19.28515625" style="35" customWidth="1"/>
    <col min="261" max="261" width="16.7109375" style="35" customWidth="1"/>
    <col min="262" max="512" width="9.140625" style="35"/>
    <col min="513" max="513" width="4.5703125" style="35" customWidth="1"/>
    <col min="514" max="514" width="45" style="35" bestFit="1" customWidth="1"/>
    <col min="515" max="515" width="19.5703125" style="35" customWidth="1"/>
    <col min="516" max="516" width="19.28515625" style="35" customWidth="1"/>
    <col min="517" max="517" width="16.7109375" style="35" customWidth="1"/>
    <col min="518" max="768" width="9.140625" style="35"/>
    <col min="769" max="769" width="4.5703125" style="35" customWidth="1"/>
    <col min="770" max="770" width="45" style="35" bestFit="1" customWidth="1"/>
    <col min="771" max="771" width="19.5703125" style="35" customWidth="1"/>
    <col min="772" max="772" width="19.28515625" style="35" customWidth="1"/>
    <col min="773" max="773" width="16.7109375" style="35" customWidth="1"/>
    <col min="774" max="1024" width="9.140625" style="35"/>
    <col min="1025" max="1025" width="4.5703125" style="35" customWidth="1"/>
    <col min="1026" max="1026" width="45" style="35" bestFit="1" customWidth="1"/>
    <col min="1027" max="1027" width="19.5703125" style="35" customWidth="1"/>
    <col min="1028" max="1028" width="19.28515625" style="35" customWidth="1"/>
    <col min="1029" max="1029" width="16.7109375" style="35" customWidth="1"/>
    <col min="1030" max="1280" width="9.140625" style="35"/>
    <col min="1281" max="1281" width="4.5703125" style="35" customWidth="1"/>
    <col min="1282" max="1282" width="45" style="35" bestFit="1" customWidth="1"/>
    <col min="1283" max="1283" width="19.5703125" style="35" customWidth="1"/>
    <col min="1284" max="1284" width="19.28515625" style="35" customWidth="1"/>
    <col min="1285" max="1285" width="16.7109375" style="35" customWidth="1"/>
    <col min="1286" max="1536" width="9.140625" style="35"/>
    <col min="1537" max="1537" width="4.5703125" style="35" customWidth="1"/>
    <col min="1538" max="1538" width="45" style="35" bestFit="1" customWidth="1"/>
    <col min="1539" max="1539" width="19.5703125" style="35" customWidth="1"/>
    <col min="1540" max="1540" width="19.28515625" style="35" customWidth="1"/>
    <col min="1541" max="1541" width="16.7109375" style="35" customWidth="1"/>
    <col min="1542" max="1792" width="9.140625" style="35"/>
    <col min="1793" max="1793" width="4.5703125" style="35" customWidth="1"/>
    <col min="1794" max="1794" width="45" style="35" bestFit="1" customWidth="1"/>
    <col min="1795" max="1795" width="19.5703125" style="35" customWidth="1"/>
    <col min="1796" max="1796" width="19.28515625" style="35" customWidth="1"/>
    <col min="1797" max="1797" width="16.7109375" style="35" customWidth="1"/>
    <col min="1798" max="2048" width="9.140625" style="35"/>
    <col min="2049" max="2049" width="4.5703125" style="35" customWidth="1"/>
    <col min="2050" max="2050" width="45" style="35" bestFit="1" customWidth="1"/>
    <col min="2051" max="2051" width="19.5703125" style="35" customWidth="1"/>
    <col min="2052" max="2052" width="19.28515625" style="35" customWidth="1"/>
    <col min="2053" max="2053" width="16.7109375" style="35" customWidth="1"/>
    <col min="2054" max="2304" width="9.140625" style="35"/>
    <col min="2305" max="2305" width="4.5703125" style="35" customWidth="1"/>
    <col min="2306" max="2306" width="45" style="35" bestFit="1" customWidth="1"/>
    <col min="2307" max="2307" width="19.5703125" style="35" customWidth="1"/>
    <col min="2308" max="2308" width="19.28515625" style="35" customWidth="1"/>
    <col min="2309" max="2309" width="16.7109375" style="35" customWidth="1"/>
    <col min="2310" max="2560" width="9.140625" style="35"/>
    <col min="2561" max="2561" width="4.5703125" style="35" customWidth="1"/>
    <col min="2562" max="2562" width="45" style="35" bestFit="1" customWidth="1"/>
    <col min="2563" max="2563" width="19.5703125" style="35" customWidth="1"/>
    <col min="2564" max="2564" width="19.28515625" style="35" customWidth="1"/>
    <col min="2565" max="2565" width="16.7109375" style="35" customWidth="1"/>
    <col min="2566" max="2816" width="9.140625" style="35"/>
    <col min="2817" max="2817" width="4.5703125" style="35" customWidth="1"/>
    <col min="2818" max="2818" width="45" style="35" bestFit="1" customWidth="1"/>
    <col min="2819" max="2819" width="19.5703125" style="35" customWidth="1"/>
    <col min="2820" max="2820" width="19.28515625" style="35" customWidth="1"/>
    <col min="2821" max="2821" width="16.7109375" style="35" customWidth="1"/>
    <col min="2822" max="3072" width="9.140625" style="35"/>
    <col min="3073" max="3073" width="4.5703125" style="35" customWidth="1"/>
    <col min="3074" max="3074" width="45" style="35" bestFit="1" customWidth="1"/>
    <col min="3075" max="3075" width="19.5703125" style="35" customWidth="1"/>
    <col min="3076" max="3076" width="19.28515625" style="35" customWidth="1"/>
    <col min="3077" max="3077" width="16.7109375" style="35" customWidth="1"/>
    <col min="3078" max="3328" width="9.140625" style="35"/>
    <col min="3329" max="3329" width="4.5703125" style="35" customWidth="1"/>
    <col min="3330" max="3330" width="45" style="35" bestFit="1" customWidth="1"/>
    <col min="3331" max="3331" width="19.5703125" style="35" customWidth="1"/>
    <col min="3332" max="3332" width="19.28515625" style="35" customWidth="1"/>
    <col min="3333" max="3333" width="16.7109375" style="35" customWidth="1"/>
    <col min="3334" max="3584" width="9.140625" style="35"/>
    <col min="3585" max="3585" width="4.5703125" style="35" customWidth="1"/>
    <col min="3586" max="3586" width="45" style="35" bestFit="1" customWidth="1"/>
    <col min="3587" max="3587" width="19.5703125" style="35" customWidth="1"/>
    <col min="3588" max="3588" width="19.28515625" style="35" customWidth="1"/>
    <col min="3589" max="3589" width="16.7109375" style="35" customWidth="1"/>
    <col min="3590" max="3840" width="9.140625" style="35"/>
    <col min="3841" max="3841" width="4.5703125" style="35" customWidth="1"/>
    <col min="3842" max="3842" width="45" style="35" bestFit="1" customWidth="1"/>
    <col min="3843" max="3843" width="19.5703125" style="35" customWidth="1"/>
    <col min="3844" max="3844" width="19.28515625" style="35" customWidth="1"/>
    <col min="3845" max="3845" width="16.7109375" style="35" customWidth="1"/>
    <col min="3846" max="4096" width="9.140625" style="35"/>
    <col min="4097" max="4097" width="4.5703125" style="35" customWidth="1"/>
    <col min="4098" max="4098" width="45" style="35" bestFit="1" customWidth="1"/>
    <col min="4099" max="4099" width="19.5703125" style="35" customWidth="1"/>
    <col min="4100" max="4100" width="19.28515625" style="35" customWidth="1"/>
    <col min="4101" max="4101" width="16.7109375" style="35" customWidth="1"/>
    <col min="4102" max="4352" width="9.140625" style="35"/>
    <col min="4353" max="4353" width="4.5703125" style="35" customWidth="1"/>
    <col min="4354" max="4354" width="45" style="35" bestFit="1" customWidth="1"/>
    <col min="4355" max="4355" width="19.5703125" style="35" customWidth="1"/>
    <col min="4356" max="4356" width="19.28515625" style="35" customWidth="1"/>
    <col min="4357" max="4357" width="16.7109375" style="35" customWidth="1"/>
    <col min="4358" max="4608" width="9.140625" style="35"/>
    <col min="4609" max="4609" width="4.5703125" style="35" customWidth="1"/>
    <col min="4610" max="4610" width="45" style="35" bestFit="1" customWidth="1"/>
    <col min="4611" max="4611" width="19.5703125" style="35" customWidth="1"/>
    <col min="4612" max="4612" width="19.28515625" style="35" customWidth="1"/>
    <col min="4613" max="4613" width="16.7109375" style="35" customWidth="1"/>
    <col min="4614" max="4864" width="9.140625" style="35"/>
    <col min="4865" max="4865" width="4.5703125" style="35" customWidth="1"/>
    <col min="4866" max="4866" width="45" style="35" bestFit="1" customWidth="1"/>
    <col min="4867" max="4867" width="19.5703125" style="35" customWidth="1"/>
    <col min="4868" max="4868" width="19.28515625" style="35" customWidth="1"/>
    <col min="4869" max="4869" width="16.7109375" style="35" customWidth="1"/>
    <col min="4870" max="5120" width="9.140625" style="35"/>
    <col min="5121" max="5121" width="4.5703125" style="35" customWidth="1"/>
    <col min="5122" max="5122" width="45" style="35" bestFit="1" customWidth="1"/>
    <col min="5123" max="5123" width="19.5703125" style="35" customWidth="1"/>
    <col min="5124" max="5124" width="19.28515625" style="35" customWidth="1"/>
    <col min="5125" max="5125" width="16.7109375" style="35" customWidth="1"/>
    <col min="5126" max="5376" width="9.140625" style="35"/>
    <col min="5377" max="5377" width="4.5703125" style="35" customWidth="1"/>
    <col min="5378" max="5378" width="45" style="35" bestFit="1" customWidth="1"/>
    <col min="5379" max="5379" width="19.5703125" style="35" customWidth="1"/>
    <col min="5380" max="5380" width="19.28515625" style="35" customWidth="1"/>
    <col min="5381" max="5381" width="16.7109375" style="35" customWidth="1"/>
    <col min="5382" max="5632" width="9.140625" style="35"/>
    <col min="5633" max="5633" width="4.5703125" style="35" customWidth="1"/>
    <col min="5634" max="5634" width="45" style="35" bestFit="1" customWidth="1"/>
    <col min="5635" max="5635" width="19.5703125" style="35" customWidth="1"/>
    <col min="5636" max="5636" width="19.28515625" style="35" customWidth="1"/>
    <col min="5637" max="5637" width="16.7109375" style="35" customWidth="1"/>
    <col min="5638" max="5888" width="9.140625" style="35"/>
    <col min="5889" max="5889" width="4.5703125" style="35" customWidth="1"/>
    <col min="5890" max="5890" width="45" style="35" bestFit="1" customWidth="1"/>
    <col min="5891" max="5891" width="19.5703125" style="35" customWidth="1"/>
    <col min="5892" max="5892" width="19.28515625" style="35" customWidth="1"/>
    <col min="5893" max="5893" width="16.7109375" style="35" customWidth="1"/>
    <col min="5894" max="6144" width="9.140625" style="35"/>
    <col min="6145" max="6145" width="4.5703125" style="35" customWidth="1"/>
    <col min="6146" max="6146" width="45" style="35" bestFit="1" customWidth="1"/>
    <col min="6147" max="6147" width="19.5703125" style="35" customWidth="1"/>
    <col min="6148" max="6148" width="19.28515625" style="35" customWidth="1"/>
    <col min="6149" max="6149" width="16.7109375" style="35" customWidth="1"/>
    <col min="6150" max="6400" width="9.140625" style="35"/>
    <col min="6401" max="6401" width="4.5703125" style="35" customWidth="1"/>
    <col min="6402" max="6402" width="45" style="35" bestFit="1" customWidth="1"/>
    <col min="6403" max="6403" width="19.5703125" style="35" customWidth="1"/>
    <col min="6404" max="6404" width="19.28515625" style="35" customWidth="1"/>
    <col min="6405" max="6405" width="16.7109375" style="35" customWidth="1"/>
    <col min="6406" max="6656" width="9.140625" style="35"/>
    <col min="6657" max="6657" width="4.5703125" style="35" customWidth="1"/>
    <col min="6658" max="6658" width="45" style="35" bestFit="1" customWidth="1"/>
    <col min="6659" max="6659" width="19.5703125" style="35" customWidth="1"/>
    <col min="6660" max="6660" width="19.28515625" style="35" customWidth="1"/>
    <col min="6661" max="6661" width="16.7109375" style="35" customWidth="1"/>
    <col min="6662" max="6912" width="9.140625" style="35"/>
    <col min="6913" max="6913" width="4.5703125" style="35" customWidth="1"/>
    <col min="6914" max="6914" width="45" style="35" bestFit="1" customWidth="1"/>
    <col min="6915" max="6915" width="19.5703125" style="35" customWidth="1"/>
    <col min="6916" max="6916" width="19.28515625" style="35" customWidth="1"/>
    <col min="6917" max="6917" width="16.7109375" style="35" customWidth="1"/>
    <col min="6918" max="7168" width="9.140625" style="35"/>
    <col min="7169" max="7169" width="4.5703125" style="35" customWidth="1"/>
    <col min="7170" max="7170" width="45" style="35" bestFit="1" customWidth="1"/>
    <col min="7171" max="7171" width="19.5703125" style="35" customWidth="1"/>
    <col min="7172" max="7172" width="19.28515625" style="35" customWidth="1"/>
    <col min="7173" max="7173" width="16.7109375" style="35" customWidth="1"/>
    <col min="7174" max="7424" width="9.140625" style="35"/>
    <col min="7425" max="7425" width="4.5703125" style="35" customWidth="1"/>
    <col min="7426" max="7426" width="45" style="35" bestFit="1" customWidth="1"/>
    <col min="7427" max="7427" width="19.5703125" style="35" customWidth="1"/>
    <col min="7428" max="7428" width="19.28515625" style="35" customWidth="1"/>
    <col min="7429" max="7429" width="16.7109375" style="35" customWidth="1"/>
    <col min="7430" max="7680" width="9.140625" style="35"/>
    <col min="7681" max="7681" width="4.5703125" style="35" customWidth="1"/>
    <col min="7682" max="7682" width="45" style="35" bestFit="1" customWidth="1"/>
    <col min="7683" max="7683" width="19.5703125" style="35" customWidth="1"/>
    <col min="7684" max="7684" width="19.28515625" style="35" customWidth="1"/>
    <col min="7685" max="7685" width="16.7109375" style="35" customWidth="1"/>
    <col min="7686" max="7936" width="9.140625" style="35"/>
    <col min="7937" max="7937" width="4.5703125" style="35" customWidth="1"/>
    <col min="7938" max="7938" width="45" style="35" bestFit="1" customWidth="1"/>
    <col min="7939" max="7939" width="19.5703125" style="35" customWidth="1"/>
    <col min="7940" max="7940" width="19.28515625" style="35" customWidth="1"/>
    <col min="7941" max="7941" width="16.7109375" style="35" customWidth="1"/>
    <col min="7942" max="8192" width="9.140625" style="35"/>
    <col min="8193" max="8193" width="4.5703125" style="35" customWidth="1"/>
    <col min="8194" max="8194" width="45" style="35" bestFit="1" customWidth="1"/>
    <col min="8195" max="8195" width="19.5703125" style="35" customWidth="1"/>
    <col min="8196" max="8196" width="19.28515625" style="35" customWidth="1"/>
    <col min="8197" max="8197" width="16.7109375" style="35" customWidth="1"/>
    <col min="8198" max="8448" width="9.140625" style="35"/>
    <col min="8449" max="8449" width="4.5703125" style="35" customWidth="1"/>
    <col min="8450" max="8450" width="45" style="35" bestFit="1" customWidth="1"/>
    <col min="8451" max="8451" width="19.5703125" style="35" customWidth="1"/>
    <col min="8452" max="8452" width="19.28515625" style="35" customWidth="1"/>
    <col min="8453" max="8453" width="16.7109375" style="35" customWidth="1"/>
    <col min="8454" max="8704" width="9.140625" style="35"/>
    <col min="8705" max="8705" width="4.5703125" style="35" customWidth="1"/>
    <col min="8706" max="8706" width="45" style="35" bestFit="1" customWidth="1"/>
    <col min="8707" max="8707" width="19.5703125" style="35" customWidth="1"/>
    <col min="8708" max="8708" width="19.28515625" style="35" customWidth="1"/>
    <col min="8709" max="8709" width="16.7109375" style="35" customWidth="1"/>
    <col min="8710" max="8960" width="9.140625" style="35"/>
    <col min="8961" max="8961" width="4.5703125" style="35" customWidth="1"/>
    <col min="8962" max="8962" width="45" style="35" bestFit="1" customWidth="1"/>
    <col min="8963" max="8963" width="19.5703125" style="35" customWidth="1"/>
    <col min="8964" max="8964" width="19.28515625" style="35" customWidth="1"/>
    <col min="8965" max="8965" width="16.7109375" style="35" customWidth="1"/>
    <col min="8966" max="9216" width="9.140625" style="35"/>
    <col min="9217" max="9217" width="4.5703125" style="35" customWidth="1"/>
    <col min="9218" max="9218" width="45" style="35" bestFit="1" customWidth="1"/>
    <col min="9219" max="9219" width="19.5703125" style="35" customWidth="1"/>
    <col min="9220" max="9220" width="19.28515625" style="35" customWidth="1"/>
    <col min="9221" max="9221" width="16.7109375" style="35" customWidth="1"/>
    <col min="9222" max="9472" width="9.140625" style="35"/>
    <col min="9473" max="9473" width="4.5703125" style="35" customWidth="1"/>
    <col min="9474" max="9474" width="45" style="35" bestFit="1" customWidth="1"/>
    <col min="9475" max="9475" width="19.5703125" style="35" customWidth="1"/>
    <col min="9476" max="9476" width="19.28515625" style="35" customWidth="1"/>
    <col min="9477" max="9477" width="16.7109375" style="35" customWidth="1"/>
    <col min="9478" max="9728" width="9.140625" style="35"/>
    <col min="9729" max="9729" width="4.5703125" style="35" customWidth="1"/>
    <col min="9730" max="9730" width="45" style="35" bestFit="1" customWidth="1"/>
    <col min="9731" max="9731" width="19.5703125" style="35" customWidth="1"/>
    <col min="9732" max="9732" width="19.28515625" style="35" customWidth="1"/>
    <col min="9733" max="9733" width="16.7109375" style="35" customWidth="1"/>
    <col min="9734" max="9984" width="9.140625" style="35"/>
    <col min="9985" max="9985" width="4.5703125" style="35" customWidth="1"/>
    <col min="9986" max="9986" width="45" style="35" bestFit="1" customWidth="1"/>
    <col min="9987" max="9987" width="19.5703125" style="35" customWidth="1"/>
    <col min="9988" max="9988" width="19.28515625" style="35" customWidth="1"/>
    <col min="9989" max="9989" width="16.7109375" style="35" customWidth="1"/>
    <col min="9990" max="10240" width="9.140625" style="35"/>
    <col min="10241" max="10241" width="4.5703125" style="35" customWidth="1"/>
    <col min="10242" max="10242" width="45" style="35" bestFit="1" customWidth="1"/>
    <col min="10243" max="10243" width="19.5703125" style="35" customWidth="1"/>
    <col min="10244" max="10244" width="19.28515625" style="35" customWidth="1"/>
    <col min="10245" max="10245" width="16.7109375" style="35" customWidth="1"/>
    <col min="10246" max="10496" width="9.140625" style="35"/>
    <col min="10497" max="10497" width="4.5703125" style="35" customWidth="1"/>
    <col min="10498" max="10498" width="45" style="35" bestFit="1" customWidth="1"/>
    <col min="10499" max="10499" width="19.5703125" style="35" customWidth="1"/>
    <col min="10500" max="10500" width="19.28515625" style="35" customWidth="1"/>
    <col min="10501" max="10501" width="16.7109375" style="35" customWidth="1"/>
    <col min="10502" max="10752" width="9.140625" style="35"/>
    <col min="10753" max="10753" width="4.5703125" style="35" customWidth="1"/>
    <col min="10754" max="10754" width="45" style="35" bestFit="1" customWidth="1"/>
    <col min="10755" max="10755" width="19.5703125" style="35" customWidth="1"/>
    <col min="10756" max="10756" width="19.28515625" style="35" customWidth="1"/>
    <col min="10757" max="10757" width="16.7109375" style="35" customWidth="1"/>
    <col min="10758" max="11008" width="9.140625" style="35"/>
    <col min="11009" max="11009" width="4.5703125" style="35" customWidth="1"/>
    <col min="11010" max="11010" width="45" style="35" bestFit="1" customWidth="1"/>
    <col min="11011" max="11011" width="19.5703125" style="35" customWidth="1"/>
    <col min="11012" max="11012" width="19.28515625" style="35" customWidth="1"/>
    <col min="11013" max="11013" width="16.7109375" style="35" customWidth="1"/>
    <col min="11014" max="11264" width="9.140625" style="35"/>
    <col min="11265" max="11265" width="4.5703125" style="35" customWidth="1"/>
    <col min="11266" max="11266" width="45" style="35" bestFit="1" customWidth="1"/>
    <col min="11267" max="11267" width="19.5703125" style="35" customWidth="1"/>
    <col min="11268" max="11268" width="19.28515625" style="35" customWidth="1"/>
    <col min="11269" max="11269" width="16.7109375" style="35" customWidth="1"/>
    <col min="11270" max="11520" width="9.140625" style="35"/>
    <col min="11521" max="11521" width="4.5703125" style="35" customWidth="1"/>
    <col min="11522" max="11522" width="45" style="35" bestFit="1" customWidth="1"/>
    <col min="11523" max="11523" width="19.5703125" style="35" customWidth="1"/>
    <col min="11524" max="11524" width="19.28515625" style="35" customWidth="1"/>
    <col min="11525" max="11525" width="16.7109375" style="35" customWidth="1"/>
    <col min="11526" max="11776" width="9.140625" style="35"/>
    <col min="11777" max="11777" width="4.5703125" style="35" customWidth="1"/>
    <col min="11778" max="11778" width="45" style="35" bestFit="1" customWidth="1"/>
    <col min="11779" max="11779" width="19.5703125" style="35" customWidth="1"/>
    <col min="11780" max="11780" width="19.28515625" style="35" customWidth="1"/>
    <col min="11781" max="11781" width="16.7109375" style="35" customWidth="1"/>
    <col min="11782" max="12032" width="9.140625" style="35"/>
    <col min="12033" max="12033" width="4.5703125" style="35" customWidth="1"/>
    <col min="12034" max="12034" width="45" style="35" bestFit="1" customWidth="1"/>
    <col min="12035" max="12035" width="19.5703125" style="35" customWidth="1"/>
    <col min="12036" max="12036" width="19.28515625" style="35" customWidth="1"/>
    <col min="12037" max="12037" width="16.7109375" style="35" customWidth="1"/>
    <col min="12038" max="12288" width="9.140625" style="35"/>
    <col min="12289" max="12289" width="4.5703125" style="35" customWidth="1"/>
    <col min="12290" max="12290" width="45" style="35" bestFit="1" customWidth="1"/>
    <col min="12291" max="12291" width="19.5703125" style="35" customWidth="1"/>
    <col min="12292" max="12292" width="19.28515625" style="35" customWidth="1"/>
    <col min="12293" max="12293" width="16.7109375" style="35" customWidth="1"/>
    <col min="12294" max="12544" width="9.140625" style="35"/>
    <col min="12545" max="12545" width="4.5703125" style="35" customWidth="1"/>
    <col min="12546" max="12546" width="45" style="35" bestFit="1" customWidth="1"/>
    <col min="12547" max="12547" width="19.5703125" style="35" customWidth="1"/>
    <col min="12548" max="12548" width="19.28515625" style="35" customWidth="1"/>
    <col min="12549" max="12549" width="16.7109375" style="35" customWidth="1"/>
    <col min="12550" max="12800" width="9.140625" style="35"/>
    <col min="12801" max="12801" width="4.5703125" style="35" customWidth="1"/>
    <col min="12802" max="12802" width="45" style="35" bestFit="1" customWidth="1"/>
    <col min="12803" max="12803" width="19.5703125" style="35" customWidth="1"/>
    <col min="12804" max="12804" width="19.28515625" style="35" customWidth="1"/>
    <col min="12805" max="12805" width="16.7109375" style="35" customWidth="1"/>
    <col min="12806" max="13056" width="9.140625" style="35"/>
    <col min="13057" max="13057" width="4.5703125" style="35" customWidth="1"/>
    <col min="13058" max="13058" width="45" style="35" bestFit="1" customWidth="1"/>
    <col min="13059" max="13059" width="19.5703125" style="35" customWidth="1"/>
    <col min="13060" max="13060" width="19.28515625" style="35" customWidth="1"/>
    <col min="13061" max="13061" width="16.7109375" style="35" customWidth="1"/>
    <col min="13062" max="13312" width="9.140625" style="35"/>
    <col min="13313" max="13313" width="4.5703125" style="35" customWidth="1"/>
    <col min="13314" max="13314" width="45" style="35" bestFit="1" customWidth="1"/>
    <col min="13315" max="13315" width="19.5703125" style="35" customWidth="1"/>
    <col min="13316" max="13316" width="19.28515625" style="35" customWidth="1"/>
    <col min="13317" max="13317" width="16.7109375" style="35" customWidth="1"/>
    <col min="13318" max="13568" width="9.140625" style="35"/>
    <col min="13569" max="13569" width="4.5703125" style="35" customWidth="1"/>
    <col min="13570" max="13570" width="45" style="35" bestFit="1" customWidth="1"/>
    <col min="13571" max="13571" width="19.5703125" style="35" customWidth="1"/>
    <col min="13572" max="13572" width="19.28515625" style="35" customWidth="1"/>
    <col min="13573" max="13573" width="16.7109375" style="35" customWidth="1"/>
    <col min="13574" max="13824" width="9.140625" style="35"/>
    <col min="13825" max="13825" width="4.5703125" style="35" customWidth="1"/>
    <col min="13826" max="13826" width="45" style="35" bestFit="1" customWidth="1"/>
    <col min="13827" max="13827" width="19.5703125" style="35" customWidth="1"/>
    <col min="13828" max="13828" width="19.28515625" style="35" customWidth="1"/>
    <col min="13829" max="13829" width="16.7109375" style="35" customWidth="1"/>
    <col min="13830" max="14080" width="9.140625" style="35"/>
    <col min="14081" max="14081" width="4.5703125" style="35" customWidth="1"/>
    <col min="14082" max="14082" width="45" style="35" bestFit="1" customWidth="1"/>
    <col min="14083" max="14083" width="19.5703125" style="35" customWidth="1"/>
    <col min="14084" max="14084" width="19.28515625" style="35" customWidth="1"/>
    <col min="14085" max="14085" width="16.7109375" style="35" customWidth="1"/>
    <col min="14086" max="14336" width="9.140625" style="35"/>
    <col min="14337" max="14337" width="4.5703125" style="35" customWidth="1"/>
    <col min="14338" max="14338" width="45" style="35" bestFit="1" customWidth="1"/>
    <col min="14339" max="14339" width="19.5703125" style="35" customWidth="1"/>
    <col min="14340" max="14340" width="19.28515625" style="35" customWidth="1"/>
    <col min="14341" max="14341" width="16.7109375" style="35" customWidth="1"/>
    <col min="14342" max="14592" width="9.140625" style="35"/>
    <col min="14593" max="14593" width="4.5703125" style="35" customWidth="1"/>
    <col min="14594" max="14594" width="45" style="35" bestFit="1" customWidth="1"/>
    <col min="14595" max="14595" width="19.5703125" style="35" customWidth="1"/>
    <col min="14596" max="14596" width="19.28515625" style="35" customWidth="1"/>
    <col min="14597" max="14597" width="16.7109375" style="35" customWidth="1"/>
    <col min="14598" max="14848" width="9.140625" style="35"/>
    <col min="14849" max="14849" width="4.5703125" style="35" customWidth="1"/>
    <col min="14850" max="14850" width="45" style="35" bestFit="1" customWidth="1"/>
    <col min="14851" max="14851" width="19.5703125" style="35" customWidth="1"/>
    <col min="14852" max="14852" width="19.28515625" style="35" customWidth="1"/>
    <col min="14853" max="14853" width="16.7109375" style="35" customWidth="1"/>
    <col min="14854" max="15104" width="9.140625" style="35"/>
    <col min="15105" max="15105" width="4.5703125" style="35" customWidth="1"/>
    <col min="15106" max="15106" width="45" style="35" bestFit="1" customWidth="1"/>
    <col min="15107" max="15107" width="19.5703125" style="35" customWidth="1"/>
    <col min="15108" max="15108" width="19.28515625" style="35" customWidth="1"/>
    <col min="15109" max="15109" width="16.7109375" style="35" customWidth="1"/>
    <col min="15110" max="15360" width="9.140625" style="35"/>
    <col min="15361" max="15361" width="4.5703125" style="35" customWidth="1"/>
    <col min="15362" max="15362" width="45" style="35" bestFit="1" customWidth="1"/>
    <col min="15363" max="15363" width="19.5703125" style="35" customWidth="1"/>
    <col min="15364" max="15364" width="19.28515625" style="35" customWidth="1"/>
    <col min="15365" max="15365" width="16.7109375" style="35" customWidth="1"/>
    <col min="15366" max="15616" width="9.140625" style="35"/>
    <col min="15617" max="15617" width="4.5703125" style="35" customWidth="1"/>
    <col min="15618" max="15618" width="45" style="35" bestFit="1" customWidth="1"/>
    <col min="15619" max="15619" width="19.5703125" style="35" customWidth="1"/>
    <col min="15620" max="15620" width="19.28515625" style="35" customWidth="1"/>
    <col min="15621" max="15621" width="16.7109375" style="35" customWidth="1"/>
    <col min="15622" max="15872" width="9.140625" style="35"/>
    <col min="15873" max="15873" width="4.5703125" style="35" customWidth="1"/>
    <col min="15874" max="15874" width="45" style="35" bestFit="1" customWidth="1"/>
    <col min="15875" max="15875" width="19.5703125" style="35" customWidth="1"/>
    <col min="15876" max="15876" width="19.28515625" style="35" customWidth="1"/>
    <col min="15877" max="15877" width="16.7109375" style="35" customWidth="1"/>
    <col min="15878" max="16128" width="9.140625" style="35"/>
    <col min="16129" max="16129" width="4.5703125" style="35" customWidth="1"/>
    <col min="16130" max="16130" width="45" style="35" bestFit="1" customWidth="1"/>
    <col min="16131" max="16131" width="19.5703125" style="35" customWidth="1"/>
    <col min="16132" max="16132" width="19.28515625" style="35" customWidth="1"/>
    <col min="16133" max="16133" width="16.7109375" style="35" customWidth="1"/>
    <col min="16134" max="16384" width="9.140625" style="35"/>
  </cols>
  <sheetData>
    <row r="1" spans="1:6" x14ac:dyDescent="0.2">
      <c r="A1" s="90" t="s">
        <v>155</v>
      </c>
    </row>
    <row r="2" spans="1:6" ht="24" customHeight="1" x14ac:dyDescent="0.2">
      <c r="A2" s="83" t="s">
        <v>129</v>
      </c>
      <c r="B2" s="83"/>
      <c r="C2" s="84"/>
      <c r="D2" s="84"/>
      <c r="E2" s="84"/>
    </row>
    <row r="3" spans="1:6" ht="20.45" customHeight="1" x14ac:dyDescent="0.2">
      <c r="A3" s="85" t="s">
        <v>74</v>
      </c>
      <c r="B3" s="85" t="s">
        <v>130</v>
      </c>
      <c r="C3" s="85" t="s">
        <v>131</v>
      </c>
      <c r="D3" s="85" t="s">
        <v>145</v>
      </c>
      <c r="E3" s="85" t="s">
        <v>132</v>
      </c>
    </row>
    <row r="4" spans="1:6" ht="24" x14ac:dyDescent="0.2">
      <c r="A4" s="86">
        <v>1</v>
      </c>
      <c r="B4" s="86" t="s">
        <v>133</v>
      </c>
      <c r="C4" s="86" t="s">
        <v>134</v>
      </c>
      <c r="D4" s="96">
        <f>'stacjonarny do 7 lat'!D59</f>
        <v>240874.18999999997</v>
      </c>
      <c r="E4" s="86" t="s">
        <v>135</v>
      </c>
      <c r="F4" s="33"/>
    </row>
    <row r="5" spans="1:6" ht="24" x14ac:dyDescent="0.2">
      <c r="A5" s="86"/>
      <c r="B5" s="86" t="s">
        <v>149</v>
      </c>
      <c r="C5" s="86" t="s">
        <v>134</v>
      </c>
      <c r="D5" s="96">
        <f>'stacjonarny pow. 7 lat'!E5</f>
        <v>6000</v>
      </c>
      <c r="E5" s="87" t="s">
        <v>150</v>
      </c>
      <c r="F5" s="36"/>
    </row>
    <row r="6" spans="1:6" ht="24" x14ac:dyDescent="0.2">
      <c r="A6" s="86">
        <v>4</v>
      </c>
      <c r="B6" s="86" t="s">
        <v>136</v>
      </c>
      <c r="C6" s="86" t="s">
        <v>134</v>
      </c>
      <c r="D6" s="96">
        <f>'przenośny do 7 lat'!D43</f>
        <v>154255.59999999995</v>
      </c>
      <c r="E6" s="86" t="s">
        <v>135</v>
      </c>
      <c r="F6" s="36"/>
    </row>
    <row r="7" spans="1:6" ht="60" x14ac:dyDescent="0.2">
      <c r="A7" s="86">
        <v>6</v>
      </c>
      <c r="B7" s="86" t="s">
        <v>148</v>
      </c>
      <c r="C7" s="86" t="s">
        <v>137</v>
      </c>
      <c r="D7" s="96">
        <v>200000</v>
      </c>
      <c r="E7" s="86" t="s">
        <v>138</v>
      </c>
      <c r="F7" s="36"/>
    </row>
    <row r="8" spans="1:6" x14ac:dyDescent="0.2">
      <c r="A8" s="86">
        <v>7</v>
      </c>
      <c r="B8" s="86" t="s">
        <v>139</v>
      </c>
      <c r="C8" s="86" t="s">
        <v>137</v>
      </c>
      <c r="D8" s="96">
        <v>25000</v>
      </c>
      <c r="E8" s="86"/>
      <c r="F8" s="36"/>
    </row>
    <row r="9" spans="1:6" x14ac:dyDescent="0.2">
      <c r="A9" s="86">
        <v>8</v>
      </c>
      <c r="B9" s="86" t="s">
        <v>140</v>
      </c>
      <c r="C9" s="86" t="s">
        <v>137</v>
      </c>
      <c r="D9" s="96">
        <v>25000</v>
      </c>
      <c r="E9" s="86"/>
      <c r="F9" s="36"/>
    </row>
    <row r="10" spans="1:6" x14ac:dyDescent="0.2">
      <c r="A10" s="88" t="s">
        <v>141</v>
      </c>
      <c r="B10" s="89" t="s">
        <v>142</v>
      </c>
      <c r="C10" s="89" t="s">
        <v>143</v>
      </c>
      <c r="D10" s="97">
        <f>SUM(D4:D9)</f>
        <v>651129.78999999992</v>
      </c>
      <c r="E10" s="86" t="s">
        <v>144</v>
      </c>
    </row>
    <row r="11" spans="1:6" x14ac:dyDescent="0.2">
      <c r="A11" s="17"/>
      <c r="B11" s="17"/>
      <c r="C11" s="18"/>
      <c r="D11" s="37"/>
      <c r="E11" s="38"/>
    </row>
    <row r="12" spans="1:6" x14ac:dyDescent="0.2">
      <c r="A12" s="17"/>
      <c r="B12" s="17"/>
      <c r="C12" s="18"/>
      <c r="D12" s="37"/>
      <c r="E12" s="38"/>
    </row>
    <row r="13" spans="1:6" x14ac:dyDescent="0.2">
      <c r="A13" s="17"/>
      <c r="B13" s="17"/>
      <c r="C13" s="18"/>
      <c r="D13" s="37"/>
      <c r="E13" s="38"/>
    </row>
    <row r="14" spans="1:6" x14ac:dyDescent="0.2">
      <c r="A14" s="17"/>
      <c r="B14" s="17"/>
      <c r="C14" s="18"/>
      <c r="D14" s="37"/>
      <c r="E14" s="38"/>
    </row>
    <row r="15" spans="1:6" x14ac:dyDescent="0.2">
      <c r="A15" s="17"/>
      <c r="B15" s="17"/>
      <c r="C15" s="18"/>
      <c r="D15" s="37"/>
      <c r="E15" s="38"/>
    </row>
    <row r="16" spans="1:6" x14ac:dyDescent="0.2">
      <c r="A16" s="17"/>
      <c r="B16" s="17"/>
      <c r="C16" s="18"/>
      <c r="D16" s="37"/>
      <c r="E16" s="38"/>
    </row>
    <row r="17" spans="1:5" x14ac:dyDescent="0.2">
      <c r="A17" s="17"/>
      <c r="B17" s="17"/>
      <c r="C17" s="18"/>
      <c r="D17" s="37"/>
      <c r="E17" s="38"/>
    </row>
    <row r="18" spans="1:5" x14ac:dyDescent="0.2">
      <c r="A18" s="17"/>
      <c r="B18" s="17"/>
      <c r="C18" s="18"/>
      <c r="D18" s="37"/>
      <c r="E18" s="38"/>
    </row>
    <row r="19" spans="1:5" x14ac:dyDescent="0.2">
      <c r="A19" s="17"/>
      <c r="B19" s="17"/>
      <c r="C19" s="18"/>
      <c r="D19" s="37"/>
      <c r="E19" s="38"/>
    </row>
    <row r="20" spans="1:5" x14ac:dyDescent="0.2">
      <c r="A20" s="17"/>
      <c r="B20" s="17"/>
      <c r="C20" s="18"/>
      <c r="D20" s="37"/>
      <c r="E20" s="38"/>
    </row>
    <row r="21" spans="1:5" x14ac:dyDescent="0.2">
      <c r="A21" s="17"/>
      <c r="B21" s="17"/>
      <c r="C21" s="18"/>
      <c r="D21" s="37"/>
      <c r="E21" s="38"/>
    </row>
    <row r="22" spans="1:5" x14ac:dyDescent="0.2">
      <c r="A22" s="17"/>
      <c r="B22" s="17"/>
      <c r="C22" s="18"/>
      <c r="D22" s="37"/>
      <c r="E22" s="38"/>
    </row>
    <row r="23" spans="1:5" x14ac:dyDescent="0.2">
      <c r="A23" s="17"/>
      <c r="B23" s="17"/>
      <c r="C23" s="18"/>
      <c r="D23" s="37"/>
      <c r="E23" s="38"/>
    </row>
    <row r="24" spans="1:5" x14ac:dyDescent="0.2">
      <c r="A24" s="17"/>
      <c r="B24" s="17"/>
      <c r="C24" s="18"/>
      <c r="D24" s="37"/>
      <c r="E24" s="38"/>
    </row>
    <row r="25" spans="1:5" x14ac:dyDescent="0.2">
      <c r="A25" s="17"/>
      <c r="B25" s="17"/>
      <c r="C25" s="18"/>
      <c r="D25" s="37"/>
      <c r="E25" s="38"/>
    </row>
    <row r="26" spans="1:5" x14ac:dyDescent="0.2">
      <c r="A26" s="17"/>
      <c r="B26" s="17"/>
      <c r="C26" s="18"/>
      <c r="D26" s="37"/>
      <c r="E26" s="38"/>
    </row>
    <row r="27" spans="1:5" x14ac:dyDescent="0.2">
      <c r="A27" s="17"/>
      <c r="B27" s="17"/>
      <c r="C27" s="18"/>
      <c r="D27" s="37"/>
      <c r="E27" s="38"/>
    </row>
    <row r="28" spans="1:5" x14ac:dyDescent="0.2">
      <c r="A28" s="17"/>
      <c r="B28" s="17"/>
      <c r="C28" s="18"/>
      <c r="D28" s="37"/>
      <c r="E28" s="38"/>
    </row>
    <row r="29" spans="1:5" x14ac:dyDescent="0.2">
      <c r="A29" s="17"/>
      <c r="B29" s="17"/>
      <c r="C29" s="18"/>
      <c r="D29" s="37"/>
      <c r="E29" s="38"/>
    </row>
    <row r="30" spans="1:5" x14ac:dyDescent="0.2">
      <c r="A30" s="17"/>
      <c r="B30" s="17"/>
      <c r="C30" s="18"/>
      <c r="D30" s="37"/>
      <c r="E30" s="38"/>
    </row>
    <row r="31" spans="1:5" x14ac:dyDescent="0.2">
      <c r="A31" s="17"/>
      <c r="B31" s="17"/>
      <c r="C31" s="18"/>
      <c r="D31" s="37"/>
      <c r="E31" s="38"/>
    </row>
    <row r="32" spans="1:5" x14ac:dyDescent="0.2">
      <c r="A32" s="17"/>
      <c r="B32" s="17"/>
      <c r="C32" s="18"/>
      <c r="D32" s="37"/>
      <c r="E32" s="38"/>
    </row>
    <row r="33" spans="1:5" x14ac:dyDescent="0.2">
      <c r="A33" s="17"/>
      <c r="B33" s="17"/>
      <c r="C33" s="18"/>
      <c r="D33" s="37"/>
      <c r="E33" s="38"/>
    </row>
    <row r="34" spans="1:5" x14ac:dyDescent="0.2">
      <c r="A34" s="17"/>
      <c r="B34" s="17"/>
      <c r="C34" s="18"/>
      <c r="D34" s="37"/>
      <c r="E34" s="38"/>
    </row>
    <row r="35" spans="1:5" x14ac:dyDescent="0.2">
      <c r="A35" s="17"/>
      <c r="B35" s="17"/>
      <c r="C35" s="18"/>
      <c r="D35" s="37"/>
      <c r="E35" s="38"/>
    </row>
    <row r="36" spans="1:5" x14ac:dyDescent="0.2">
      <c r="A36" s="17"/>
      <c r="B36" s="17"/>
      <c r="C36" s="18"/>
      <c r="D36" s="37"/>
      <c r="E36" s="38"/>
    </row>
    <row r="37" spans="1:5" x14ac:dyDescent="0.2">
      <c r="A37" s="17"/>
      <c r="B37" s="17"/>
      <c r="C37" s="18"/>
      <c r="D37" s="37"/>
      <c r="E37" s="38"/>
    </row>
    <row r="38" spans="1:5" x14ac:dyDescent="0.2">
      <c r="A38" s="17"/>
      <c r="B38" s="17"/>
      <c r="C38" s="18"/>
      <c r="D38" s="37"/>
      <c r="E38" s="38"/>
    </row>
    <row r="39" spans="1:5" x14ac:dyDescent="0.2">
      <c r="A39" s="17"/>
      <c r="B39" s="17"/>
      <c r="C39" s="18"/>
      <c r="D39" s="37"/>
      <c r="E39" s="38"/>
    </row>
    <row r="40" spans="1:5" x14ac:dyDescent="0.2">
      <c r="A40" s="17"/>
      <c r="B40" s="17"/>
      <c r="C40" s="18"/>
      <c r="D40" s="37"/>
      <c r="E40" s="38"/>
    </row>
    <row r="41" spans="1:5" x14ac:dyDescent="0.2">
      <c r="A41" s="17"/>
      <c r="B41" s="17"/>
      <c r="C41" s="18"/>
      <c r="D41" s="37"/>
      <c r="E41" s="38"/>
    </row>
    <row r="42" spans="1:5" x14ac:dyDescent="0.2">
      <c r="A42" s="17"/>
      <c r="B42" s="17"/>
      <c r="C42" s="18"/>
      <c r="D42" s="37"/>
      <c r="E42" s="38"/>
    </row>
    <row r="43" spans="1:5" x14ac:dyDescent="0.2">
      <c r="A43" s="17"/>
      <c r="B43" s="17"/>
      <c r="C43" s="18"/>
      <c r="D43" s="37"/>
      <c r="E43" s="38"/>
    </row>
    <row r="44" spans="1:5" x14ac:dyDescent="0.2">
      <c r="A44" s="17"/>
      <c r="B44" s="17"/>
      <c r="C44" s="18"/>
      <c r="D44" s="37"/>
      <c r="E44" s="38"/>
    </row>
    <row r="45" spans="1:5" x14ac:dyDescent="0.2">
      <c r="A45" s="17"/>
      <c r="B45" s="17"/>
      <c r="C45" s="18"/>
      <c r="D45" s="37"/>
      <c r="E45" s="38"/>
    </row>
    <row r="46" spans="1:5" x14ac:dyDescent="0.2">
      <c r="A46" s="17"/>
      <c r="B46" s="17"/>
      <c r="C46" s="18"/>
      <c r="D46" s="37"/>
      <c r="E46" s="38"/>
    </row>
    <row r="47" spans="1:5" x14ac:dyDescent="0.2">
      <c r="A47" s="17"/>
      <c r="B47" s="17"/>
      <c r="C47" s="18"/>
      <c r="D47" s="37"/>
      <c r="E47" s="38"/>
    </row>
    <row r="48" spans="1:5" x14ac:dyDescent="0.2">
      <c r="A48" s="17"/>
      <c r="B48" s="17"/>
      <c r="C48" s="18"/>
      <c r="D48" s="37"/>
      <c r="E48" s="38"/>
    </row>
    <row r="49" spans="1:5" x14ac:dyDescent="0.2">
      <c r="A49" s="17"/>
      <c r="B49" s="17"/>
      <c r="C49" s="18"/>
      <c r="D49" s="37"/>
      <c r="E49" s="38"/>
    </row>
    <row r="50" spans="1:5" x14ac:dyDescent="0.2">
      <c r="A50" s="17"/>
      <c r="B50" s="39"/>
      <c r="C50" s="40"/>
      <c r="D50" s="41"/>
      <c r="E50" s="38"/>
    </row>
    <row r="51" spans="1:5" x14ac:dyDescent="0.2">
      <c r="A51" s="17"/>
      <c r="B51" s="39"/>
      <c r="C51" s="40"/>
      <c r="D51" s="41"/>
      <c r="E51" s="38"/>
    </row>
    <row r="52" spans="1:5" x14ac:dyDescent="0.2">
      <c r="A52" s="17"/>
      <c r="B52" s="39"/>
      <c r="C52" s="40"/>
      <c r="D52" s="41"/>
      <c r="E52" s="38"/>
    </row>
    <row r="53" spans="1:5" x14ac:dyDescent="0.2">
      <c r="A53" s="17"/>
      <c r="B53" s="39"/>
      <c r="C53" s="40"/>
      <c r="D53" s="41"/>
      <c r="E53" s="38"/>
    </row>
    <row r="54" spans="1:5" x14ac:dyDescent="0.2">
      <c r="A54" s="17"/>
      <c r="B54" s="39"/>
      <c r="C54" s="40"/>
      <c r="D54" s="41"/>
      <c r="E54" s="38"/>
    </row>
    <row r="55" spans="1:5" x14ac:dyDescent="0.2">
      <c r="A55" s="17"/>
      <c r="B55" s="17"/>
      <c r="C55" s="18"/>
      <c r="D55" s="37"/>
      <c r="E55" s="38"/>
    </row>
    <row r="56" spans="1:5" x14ac:dyDescent="0.2">
      <c r="A56" s="42"/>
      <c r="D56" s="43"/>
      <c r="E56" s="43"/>
    </row>
    <row r="57" spans="1:5" x14ac:dyDescent="0.2">
      <c r="C57" s="44"/>
      <c r="D57" s="45"/>
      <c r="E57" s="46"/>
    </row>
    <row r="58" spans="1:5" x14ac:dyDescent="0.2">
      <c r="B58" s="47"/>
      <c r="D58" s="37"/>
      <c r="E58" s="46"/>
    </row>
    <row r="60" spans="1:5" x14ac:dyDescent="0.2">
      <c r="C60" s="48"/>
      <c r="D60" s="49"/>
    </row>
    <row r="67" spans="3:5" x14ac:dyDescent="0.2">
      <c r="C67" s="50"/>
      <c r="D67" s="51"/>
      <c r="E67" s="33"/>
    </row>
    <row r="68" spans="3:5" x14ac:dyDescent="0.2">
      <c r="C68" s="50"/>
      <c r="D68" s="31"/>
      <c r="E68" s="32"/>
    </row>
    <row r="69" spans="3:5" x14ac:dyDescent="0.2">
      <c r="C69" s="50"/>
      <c r="D69" s="31"/>
      <c r="E69" s="3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/>
  </sheetViews>
  <sheetFormatPr defaultColWidth="9.140625" defaultRowHeight="12.75" x14ac:dyDescent="0.2"/>
  <cols>
    <col min="1" max="1" width="4.5703125" style="5" customWidth="1"/>
    <col min="2" max="2" width="45" style="5" bestFit="1" customWidth="1"/>
    <col min="3" max="3" width="19.5703125" style="3" customWidth="1"/>
    <col min="4" max="4" width="19.28515625" style="4" customWidth="1"/>
    <col min="5" max="5" width="16.7109375" style="5" customWidth="1"/>
    <col min="6" max="256" width="9.140625" style="5"/>
    <col min="257" max="257" width="4.5703125" style="5" customWidth="1"/>
    <col min="258" max="258" width="45" style="5" bestFit="1" customWidth="1"/>
    <col min="259" max="259" width="19.5703125" style="5" customWidth="1"/>
    <col min="260" max="260" width="19.28515625" style="5" customWidth="1"/>
    <col min="261" max="261" width="16.7109375" style="5" customWidth="1"/>
    <col min="262" max="512" width="9.140625" style="5"/>
    <col min="513" max="513" width="4.5703125" style="5" customWidth="1"/>
    <col min="514" max="514" width="45" style="5" bestFit="1" customWidth="1"/>
    <col min="515" max="515" width="19.5703125" style="5" customWidth="1"/>
    <col min="516" max="516" width="19.28515625" style="5" customWidth="1"/>
    <col min="517" max="517" width="16.7109375" style="5" customWidth="1"/>
    <col min="518" max="768" width="9.140625" style="5"/>
    <col min="769" max="769" width="4.5703125" style="5" customWidth="1"/>
    <col min="770" max="770" width="45" style="5" bestFit="1" customWidth="1"/>
    <col min="771" max="771" width="19.5703125" style="5" customWidth="1"/>
    <col min="772" max="772" width="19.28515625" style="5" customWidth="1"/>
    <col min="773" max="773" width="16.7109375" style="5" customWidth="1"/>
    <col min="774" max="1024" width="9.140625" style="5"/>
    <col min="1025" max="1025" width="4.5703125" style="5" customWidth="1"/>
    <col min="1026" max="1026" width="45" style="5" bestFit="1" customWidth="1"/>
    <col min="1027" max="1027" width="19.5703125" style="5" customWidth="1"/>
    <col min="1028" max="1028" width="19.28515625" style="5" customWidth="1"/>
    <col min="1029" max="1029" width="16.7109375" style="5" customWidth="1"/>
    <col min="1030" max="1280" width="9.140625" style="5"/>
    <col min="1281" max="1281" width="4.5703125" style="5" customWidth="1"/>
    <col min="1282" max="1282" width="45" style="5" bestFit="1" customWidth="1"/>
    <col min="1283" max="1283" width="19.5703125" style="5" customWidth="1"/>
    <col min="1284" max="1284" width="19.28515625" style="5" customWidth="1"/>
    <col min="1285" max="1285" width="16.7109375" style="5" customWidth="1"/>
    <col min="1286" max="1536" width="9.140625" style="5"/>
    <col min="1537" max="1537" width="4.5703125" style="5" customWidth="1"/>
    <col min="1538" max="1538" width="45" style="5" bestFit="1" customWidth="1"/>
    <col min="1539" max="1539" width="19.5703125" style="5" customWidth="1"/>
    <col min="1540" max="1540" width="19.28515625" style="5" customWidth="1"/>
    <col min="1541" max="1541" width="16.7109375" style="5" customWidth="1"/>
    <col min="1542" max="1792" width="9.140625" style="5"/>
    <col min="1793" max="1793" width="4.5703125" style="5" customWidth="1"/>
    <col min="1794" max="1794" width="45" style="5" bestFit="1" customWidth="1"/>
    <col min="1795" max="1795" width="19.5703125" style="5" customWidth="1"/>
    <col min="1796" max="1796" width="19.28515625" style="5" customWidth="1"/>
    <col min="1797" max="1797" width="16.7109375" style="5" customWidth="1"/>
    <col min="1798" max="2048" width="9.140625" style="5"/>
    <col min="2049" max="2049" width="4.5703125" style="5" customWidth="1"/>
    <col min="2050" max="2050" width="45" style="5" bestFit="1" customWidth="1"/>
    <col min="2051" max="2051" width="19.5703125" style="5" customWidth="1"/>
    <col min="2052" max="2052" width="19.28515625" style="5" customWidth="1"/>
    <col min="2053" max="2053" width="16.7109375" style="5" customWidth="1"/>
    <col min="2054" max="2304" width="9.140625" style="5"/>
    <col min="2305" max="2305" width="4.5703125" style="5" customWidth="1"/>
    <col min="2306" max="2306" width="45" style="5" bestFit="1" customWidth="1"/>
    <col min="2307" max="2307" width="19.5703125" style="5" customWidth="1"/>
    <col min="2308" max="2308" width="19.28515625" style="5" customWidth="1"/>
    <col min="2309" max="2309" width="16.7109375" style="5" customWidth="1"/>
    <col min="2310" max="2560" width="9.140625" style="5"/>
    <col min="2561" max="2561" width="4.5703125" style="5" customWidth="1"/>
    <col min="2562" max="2562" width="45" style="5" bestFit="1" customWidth="1"/>
    <col min="2563" max="2563" width="19.5703125" style="5" customWidth="1"/>
    <col min="2564" max="2564" width="19.28515625" style="5" customWidth="1"/>
    <col min="2565" max="2565" width="16.7109375" style="5" customWidth="1"/>
    <col min="2566" max="2816" width="9.140625" style="5"/>
    <col min="2817" max="2817" width="4.5703125" style="5" customWidth="1"/>
    <col min="2818" max="2818" width="45" style="5" bestFit="1" customWidth="1"/>
    <col min="2819" max="2819" width="19.5703125" style="5" customWidth="1"/>
    <col min="2820" max="2820" width="19.28515625" style="5" customWidth="1"/>
    <col min="2821" max="2821" width="16.7109375" style="5" customWidth="1"/>
    <col min="2822" max="3072" width="9.140625" style="5"/>
    <col min="3073" max="3073" width="4.5703125" style="5" customWidth="1"/>
    <col min="3074" max="3074" width="45" style="5" bestFit="1" customWidth="1"/>
    <col min="3075" max="3075" width="19.5703125" style="5" customWidth="1"/>
    <col min="3076" max="3076" width="19.28515625" style="5" customWidth="1"/>
    <col min="3077" max="3077" width="16.7109375" style="5" customWidth="1"/>
    <col min="3078" max="3328" width="9.140625" style="5"/>
    <col min="3329" max="3329" width="4.5703125" style="5" customWidth="1"/>
    <col min="3330" max="3330" width="45" style="5" bestFit="1" customWidth="1"/>
    <col min="3331" max="3331" width="19.5703125" style="5" customWidth="1"/>
    <col min="3332" max="3332" width="19.28515625" style="5" customWidth="1"/>
    <col min="3333" max="3333" width="16.7109375" style="5" customWidth="1"/>
    <col min="3334" max="3584" width="9.140625" style="5"/>
    <col min="3585" max="3585" width="4.5703125" style="5" customWidth="1"/>
    <col min="3586" max="3586" width="45" style="5" bestFit="1" customWidth="1"/>
    <col min="3587" max="3587" width="19.5703125" style="5" customWidth="1"/>
    <col min="3588" max="3588" width="19.28515625" style="5" customWidth="1"/>
    <col min="3589" max="3589" width="16.7109375" style="5" customWidth="1"/>
    <col min="3590" max="3840" width="9.140625" style="5"/>
    <col min="3841" max="3841" width="4.5703125" style="5" customWidth="1"/>
    <col min="3842" max="3842" width="45" style="5" bestFit="1" customWidth="1"/>
    <col min="3843" max="3843" width="19.5703125" style="5" customWidth="1"/>
    <col min="3844" max="3844" width="19.28515625" style="5" customWidth="1"/>
    <col min="3845" max="3845" width="16.7109375" style="5" customWidth="1"/>
    <col min="3846" max="4096" width="9.140625" style="5"/>
    <col min="4097" max="4097" width="4.5703125" style="5" customWidth="1"/>
    <col min="4098" max="4098" width="45" style="5" bestFit="1" customWidth="1"/>
    <col min="4099" max="4099" width="19.5703125" style="5" customWidth="1"/>
    <col min="4100" max="4100" width="19.28515625" style="5" customWidth="1"/>
    <col min="4101" max="4101" width="16.7109375" style="5" customWidth="1"/>
    <col min="4102" max="4352" width="9.140625" style="5"/>
    <col min="4353" max="4353" width="4.5703125" style="5" customWidth="1"/>
    <col min="4354" max="4354" width="45" style="5" bestFit="1" customWidth="1"/>
    <col min="4355" max="4355" width="19.5703125" style="5" customWidth="1"/>
    <col min="4356" max="4356" width="19.28515625" style="5" customWidth="1"/>
    <col min="4357" max="4357" width="16.7109375" style="5" customWidth="1"/>
    <col min="4358" max="4608" width="9.140625" style="5"/>
    <col min="4609" max="4609" width="4.5703125" style="5" customWidth="1"/>
    <col min="4610" max="4610" width="45" style="5" bestFit="1" customWidth="1"/>
    <col min="4611" max="4611" width="19.5703125" style="5" customWidth="1"/>
    <col min="4612" max="4612" width="19.28515625" style="5" customWidth="1"/>
    <col min="4613" max="4613" width="16.7109375" style="5" customWidth="1"/>
    <col min="4614" max="4864" width="9.140625" style="5"/>
    <col min="4865" max="4865" width="4.5703125" style="5" customWidth="1"/>
    <col min="4866" max="4866" width="45" style="5" bestFit="1" customWidth="1"/>
    <col min="4867" max="4867" width="19.5703125" style="5" customWidth="1"/>
    <col min="4868" max="4868" width="19.28515625" style="5" customWidth="1"/>
    <col min="4869" max="4869" width="16.7109375" style="5" customWidth="1"/>
    <col min="4870" max="5120" width="9.140625" style="5"/>
    <col min="5121" max="5121" width="4.5703125" style="5" customWidth="1"/>
    <col min="5122" max="5122" width="45" style="5" bestFit="1" customWidth="1"/>
    <col min="5123" max="5123" width="19.5703125" style="5" customWidth="1"/>
    <col min="5124" max="5124" width="19.28515625" style="5" customWidth="1"/>
    <col min="5125" max="5125" width="16.7109375" style="5" customWidth="1"/>
    <col min="5126" max="5376" width="9.140625" style="5"/>
    <col min="5377" max="5377" width="4.5703125" style="5" customWidth="1"/>
    <col min="5378" max="5378" width="45" style="5" bestFit="1" customWidth="1"/>
    <col min="5379" max="5379" width="19.5703125" style="5" customWidth="1"/>
    <col min="5380" max="5380" width="19.28515625" style="5" customWidth="1"/>
    <col min="5381" max="5381" width="16.7109375" style="5" customWidth="1"/>
    <col min="5382" max="5632" width="9.140625" style="5"/>
    <col min="5633" max="5633" width="4.5703125" style="5" customWidth="1"/>
    <col min="5634" max="5634" width="45" style="5" bestFit="1" customWidth="1"/>
    <col min="5635" max="5635" width="19.5703125" style="5" customWidth="1"/>
    <col min="5636" max="5636" width="19.28515625" style="5" customWidth="1"/>
    <col min="5637" max="5637" width="16.7109375" style="5" customWidth="1"/>
    <col min="5638" max="5888" width="9.140625" style="5"/>
    <col min="5889" max="5889" width="4.5703125" style="5" customWidth="1"/>
    <col min="5890" max="5890" width="45" style="5" bestFit="1" customWidth="1"/>
    <col min="5891" max="5891" width="19.5703125" style="5" customWidth="1"/>
    <col min="5892" max="5892" width="19.28515625" style="5" customWidth="1"/>
    <col min="5893" max="5893" width="16.7109375" style="5" customWidth="1"/>
    <col min="5894" max="6144" width="9.140625" style="5"/>
    <col min="6145" max="6145" width="4.5703125" style="5" customWidth="1"/>
    <col min="6146" max="6146" width="45" style="5" bestFit="1" customWidth="1"/>
    <col min="6147" max="6147" width="19.5703125" style="5" customWidth="1"/>
    <col min="6148" max="6148" width="19.28515625" style="5" customWidth="1"/>
    <col min="6149" max="6149" width="16.7109375" style="5" customWidth="1"/>
    <col min="6150" max="6400" width="9.140625" style="5"/>
    <col min="6401" max="6401" width="4.5703125" style="5" customWidth="1"/>
    <col min="6402" max="6402" width="45" style="5" bestFit="1" customWidth="1"/>
    <col min="6403" max="6403" width="19.5703125" style="5" customWidth="1"/>
    <col min="6404" max="6404" width="19.28515625" style="5" customWidth="1"/>
    <col min="6405" max="6405" width="16.7109375" style="5" customWidth="1"/>
    <col min="6406" max="6656" width="9.140625" style="5"/>
    <col min="6657" max="6657" width="4.5703125" style="5" customWidth="1"/>
    <col min="6658" max="6658" width="45" style="5" bestFit="1" customWidth="1"/>
    <col min="6659" max="6659" width="19.5703125" style="5" customWidth="1"/>
    <col min="6660" max="6660" width="19.28515625" style="5" customWidth="1"/>
    <col min="6661" max="6661" width="16.7109375" style="5" customWidth="1"/>
    <col min="6662" max="6912" width="9.140625" style="5"/>
    <col min="6913" max="6913" width="4.5703125" style="5" customWidth="1"/>
    <col min="6914" max="6914" width="45" style="5" bestFit="1" customWidth="1"/>
    <col min="6915" max="6915" width="19.5703125" style="5" customWidth="1"/>
    <col min="6916" max="6916" width="19.28515625" style="5" customWidth="1"/>
    <col min="6917" max="6917" width="16.7109375" style="5" customWidth="1"/>
    <col min="6918" max="7168" width="9.140625" style="5"/>
    <col min="7169" max="7169" width="4.5703125" style="5" customWidth="1"/>
    <col min="7170" max="7170" width="45" style="5" bestFit="1" customWidth="1"/>
    <col min="7171" max="7171" width="19.5703125" style="5" customWidth="1"/>
    <col min="7172" max="7172" width="19.28515625" style="5" customWidth="1"/>
    <col min="7173" max="7173" width="16.7109375" style="5" customWidth="1"/>
    <col min="7174" max="7424" width="9.140625" style="5"/>
    <col min="7425" max="7425" width="4.5703125" style="5" customWidth="1"/>
    <col min="7426" max="7426" width="45" style="5" bestFit="1" customWidth="1"/>
    <col min="7427" max="7427" width="19.5703125" style="5" customWidth="1"/>
    <col min="7428" max="7428" width="19.28515625" style="5" customWidth="1"/>
    <col min="7429" max="7429" width="16.7109375" style="5" customWidth="1"/>
    <col min="7430" max="7680" width="9.140625" style="5"/>
    <col min="7681" max="7681" width="4.5703125" style="5" customWidth="1"/>
    <col min="7682" max="7682" width="45" style="5" bestFit="1" customWidth="1"/>
    <col min="7683" max="7683" width="19.5703125" style="5" customWidth="1"/>
    <col min="7684" max="7684" width="19.28515625" style="5" customWidth="1"/>
    <col min="7685" max="7685" width="16.7109375" style="5" customWidth="1"/>
    <col min="7686" max="7936" width="9.140625" style="5"/>
    <col min="7937" max="7937" width="4.5703125" style="5" customWidth="1"/>
    <col min="7938" max="7938" width="45" style="5" bestFit="1" customWidth="1"/>
    <col min="7939" max="7939" width="19.5703125" style="5" customWidth="1"/>
    <col min="7940" max="7940" width="19.28515625" style="5" customWidth="1"/>
    <col min="7941" max="7941" width="16.7109375" style="5" customWidth="1"/>
    <col min="7942" max="8192" width="9.140625" style="5"/>
    <col min="8193" max="8193" width="4.5703125" style="5" customWidth="1"/>
    <col min="8194" max="8194" width="45" style="5" bestFit="1" customWidth="1"/>
    <col min="8195" max="8195" width="19.5703125" style="5" customWidth="1"/>
    <col min="8196" max="8196" width="19.28515625" style="5" customWidth="1"/>
    <col min="8197" max="8197" width="16.7109375" style="5" customWidth="1"/>
    <col min="8198" max="8448" width="9.140625" style="5"/>
    <col min="8449" max="8449" width="4.5703125" style="5" customWidth="1"/>
    <col min="8450" max="8450" width="45" style="5" bestFit="1" customWidth="1"/>
    <col min="8451" max="8451" width="19.5703125" style="5" customWidth="1"/>
    <col min="8452" max="8452" width="19.28515625" style="5" customWidth="1"/>
    <col min="8453" max="8453" width="16.7109375" style="5" customWidth="1"/>
    <col min="8454" max="8704" width="9.140625" style="5"/>
    <col min="8705" max="8705" width="4.5703125" style="5" customWidth="1"/>
    <col min="8706" max="8706" width="45" style="5" bestFit="1" customWidth="1"/>
    <col min="8707" max="8707" width="19.5703125" style="5" customWidth="1"/>
    <col min="8708" max="8708" width="19.28515625" style="5" customWidth="1"/>
    <col min="8709" max="8709" width="16.7109375" style="5" customWidth="1"/>
    <col min="8710" max="8960" width="9.140625" style="5"/>
    <col min="8961" max="8961" width="4.5703125" style="5" customWidth="1"/>
    <col min="8962" max="8962" width="45" style="5" bestFit="1" customWidth="1"/>
    <col min="8963" max="8963" width="19.5703125" style="5" customWidth="1"/>
    <col min="8964" max="8964" width="19.28515625" style="5" customWidth="1"/>
    <col min="8965" max="8965" width="16.7109375" style="5" customWidth="1"/>
    <col min="8966" max="9216" width="9.140625" style="5"/>
    <col min="9217" max="9217" width="4.5703125" style="5" customWidth="1"/>
    <col min="9218" max="9218" width="45" style="5" bestFit="1" customWidth="1"/>
    <col min="9219" max="9219" width="19.5703125" style="5" customWidth="1"/>
    <col min="9220" max="9220" width="19.28515625" style="5" customWidth="1"/>
    <col min="9221" max="9221" width="16.7109375" style="5" customWidth="1"/>
    <col min="9222" max="9472" width="9.140625" style="5"/>
    <col min="9473" max="9473" width="4.5703125" style="5" customWidth="1"/>
    <col min="9474" max="9474" width="45" style="5" bestFit="1" customWidth="1"/>
    <col min="9475" max="9475" width="19.5703125" style="5" customWidth="1"/>
    <col min="9476" max="9476" width="19.28515625" style="5" customWidth="1"/>
    <col min="9477" max="9477" width="16.7109375" style="5" customWidth="1"/>
    <col min="9478" max="9728" width="9.140625" style="5"/>
    <col min="9729" max="9729" width="4.5703125" style="5" customWidth="1"/>
    <col min="9730" max="9730" width="45" style="5" bestFit="1" customWidth="1"/>
    <col min="9731" max="9731" width="19.5703125" style="5" customWidth="1"/>
    <col min="9732" max="9732" width="19.28515625" style="5" customWidth="1"/>
    <col min="9733" max="9733" width="16.7109375" style="5" customWidth="1"/>
    <col min="9734" max="9984" width="9.140625" style="5"/>
    <col min="9985" max="9985" width="4.5703125" style="5" customWidth="1"/>
    <col min="9986" max="9986" width="45" style="5" bestFit="1" customWidth="1"/>
    <col min="9987" max="9987" width="19.5703125" style="5" customWidth="1"/>
    <col min="9988" max="9988" width="19.28515625" style="5" customWidth="1"/>
    <col min="9989" max="9989" width="16.7109375" style="5" customWidth="1"/>
    <col min="9990" max="10240" width="9.140625" style="5"/>
    <col min="10241" max="10241" width="4.5703125" style="5" customWidth="1"/>
    <col min="10242" max="10242" width="45" style="5" bestFit="1" customWidth="1"/>
    <col min="10243" max="10243" width="19.5703125" style="5" customWidth="1"/>
    <col min="10244" max="10244" width="19.28515625" style="5" customWidth="1"/>
    <col min="10245" max="10245" width="16.7109375" style="5" customWidth="1"/>
    <col min="10246" max="10496" width="9.140625" style="5"/>
    <col min="10497" max="10497" width="4.5703125" style="5" customWidth="1"/>
    <col min="10498" max="10498" width="45" style="5" bestFit="1" customWidth="1"/>
    <col min="10499" max="10499" width="19.5703125" style="5" customWidth="1"/>
    <col min="10500" max="10500" width="19.28515625" style="5" customWidth="1"/>
    <col min="10501" max="10501" width="16.7109375" style="5" customWidth="1"/>
    <col min="10502" max="10752" width="9.140625" style="5"/>
    <col min="10753" max="10753" width="4.5703125" style="5" customWidth="1"/>
    <col min="10754" max="10754" width="45" style="5" bestFit="1" customWidth="1"/>
    <col min="10755" max="10755" width="19.5703125" style="5" customWidth="1"/>
    <col min="10756" max="10756" width="19.28515625" style="5" customWidth="1"/>
    <col min="10757" max="10757" width="16.7109375" style="5" customWidth="1"/>
    <col min="10758" max="11008" width="9.140625" style="5"/>
    <col min="11009" max="11009" width="4.5703125" style="5" customWidth="1"/>
    <col min="11010" max="11010" width="45" style="5" bestFit="1" customWidth="1"/>
    <col min="11011" max="11011" width="19.5703125" style="5" customWidth="1"/>
    <col min="11012" max="11012" width="19.28515625" style="5" customWidth="1"/>
    <col min="11013" max="11013" width="16.7109375" style="5" customWidth="1"/>
    <col min="11014" max="11264" width="9.140625" style="5"/>
    <col min="11265" max="11265" width="4.5703125" style="5" customWidth="1"/>
    <col min="11266" max="11266" width="45" style="5" bestFit="1" customWidth="1"/>
    <col min="11267" max="11267" width="19.5703125" style="5" customWidth="1"/>
    <col min="11268" max="11268" width="19.28515625" style="5" customWidth="1"/>
    <col min="11269" max="11269" width="16.7109375" style="5" customWidth="1"/>
    <col min="11270" max="11520" width="9.140625" style="5"/>
    <col min="11521" max="11521" width="4.5703125" style="5" customWidth="1"/>
    <col min="11522" max="11522" width="45" style="5" bestFit="1" customWidth="1"/>
    <col min="11523" max="11523" width="19.5703125" style="5" customWidth="1"/>
    <col min="11524" max="11524" width="19.28515625" style="5" customWidth="1"/>
    <col min="11525" max="11525" width="16.7109375" style="5" customWidth="1"/>
    <col min="11526" max="11776" width="9.140625" style="5"/>
    <col min="11777" max="11777" width="4.5703125" style="5" customWidth="1"/>
    <col min="11778" max="11778" width="45" style="5" bestFit="1" customWidth="1"/>
    <col min="11779" max="11779" width="19.5703125" style="5" customWidth="1"/>
    <col min="11780" max="11780" width="19.28515625" style="5" customWidth="1"/>
    <col min="11781" max="11781" width="16.7109375" style="5" customWidth="1"/>
    <col min="11782" max="12032" width="9.140625" style="5"/>
    <col min="12033" max="12033" width="4.5703125" style="5" customWidth="1"/>
    <col min="12034" max="12034" width="45" style="5" bestFit="1" customWidth="1"/>
    <col min="12035" max="12035" width="19.5703125" style="5" customWidth="1"/>
    <col min="12036" max="12036" width="19.28515625" style="5" customWidth="1"/>
    <col min="12037" max="12037" width="16.7109375" style="5" customWidth="1"/>
    <col min="12038" max="12288" width="9.140625" style="5"/>
    <col min="12289" max="12289" width="4.5703125" style="5" customWidth="1"/>
    <col min="12290" max="12290" width="45" style="5" bestFit="1" customWidth="1"/>
    <col min="12291" max="12291" width="19.5703125" style="5" customWidth="1"/>
    <col min="12292" max="12292" width="19.28515625" style="5" customWidth="1"/>
    <col min="12293" max="12293" width="16.7109375" style="5" customWidth="1"/>
    <col min="12294" max="12544" width="9.140625" style="5"/>
    <col min="12545" max="12545" width="4.5703125" style="5" customWidth="1"/>
    <col min="12546" max="12546" width="45" style="5" bestFit="1" customWidth="1"/>
    <col min="12547" max="12547" width="19.5703125" style="5" customWidth="1"/>
    <col min="12548" max="12548" width="19.28515625" style="5" customWidth="1"/>
    <col min="12549" max="12549" width="16.7109375" style="5" customWidth="1"/>
    <col min="12550" max="12800" width="9.140625" style="5"/>
    <col min="12801" max="12801" width="4.5703125" style="5" customWidth="1"/>
    <col min="12802" max="12802" width="45" style="5" bestFit="1" customWidth="1"/>
    <col min="12803" max="12803" width="19.5703125" style="5" customWidth="1"/>
    <col min="12804" max="12804" width="19.28515625" style="5" customWidth="1"/>
    <col min="12805" max="12805" width="16.7109375" style="5" customWidth="1"/>
    <col min="12806" max="13056" width="9.140625" style="5"/>
    <col min="13057" max="13057" width="4.5703125" style="5" customWidth="1"/>
    <col min="13058" max="13058" width="45" style="5" bestFit="1" customWidth="1"/>
    <col min="13059" max="13059" width="19.5703125" style="5" customWidth="1"/>
    <col min="13060" max="13060" width="19.28515625" style="5" customWidth="1"/>
    <col min="13061" max="13061" width="16.7109375" style="5" customWidth="1"/>
    <col min="13062" max="13312" width="9.140625" style="5"/>
    <col min="13313" max="13313" width="4.5703125" style="5" customWidth="1"/>
    <col min="13314" max="13314" width="45" style="5" bestFit="1" customWidth="1"/>
    <col min="13315" max="13315" width="19.5703125" style="5" customWidth="1"/>
    <col min="13316" max="13316" width="19.28515625" style="5" customWidth="1"/>
    <col min="13317" max="13317" width="16.7109375" style="5" customWidth="1"/>
    <col min="13318" max="13568" width="9.140625" style="5"/>
    <col min="13569" max="13569" width="4.5703125" style="5" customWidth="1"/>
    <col min="13570" max="13570" width="45" style="5" bestFit="1" customWidth="1"/>
    <col min="13571" max="13571" width="19.5703125" style="5" customWidth="1"/>
    <col min="13572" max="13572" width="19.28515625" style="5" customWidth="1"/>
    <col min="13573" max="13573" width="16.7109375" style="5" customWidth="1"/>
    <col min="13574" max="13824" width="9.140625" style="5"/>
    <col min="13825" max="13825" width="4.5703125" style="5" customWidth="1"/>
    <col min="13826" max="13826" width="45" style="5" bestFit="1" customWidth="1"/>
    <col min="13827" max="13827" width="19.5703125" style="5" customWidth="1"/>
    <col min="13828" max="13828" width="19.28515625" style="5" customWidth="1"/>
    <col min="13829" max="13829" width="16.7109375" style="5" customWidth="1"/>
    <col min="13830" max="14080" width="9.140625" style="5"/>
    <col min="14081" max="14081" width="4.5703125" style="5" customWidth="1"/>
    <col min="14082" max="14082" width="45" style="5" bestFit="1" customWidth="1"/>
    <col min="14083" max="14083" width="19.5703125" style="5" customWidth="1"/>
    <col min="14084" max="14084" width="19.28515625" style="5" customWidth="1"/>
    <col min="14085" max="14085" width="16.7109375" style="5" customWidth="1"/>
    <col min="14086" max="14336" width="9.140625" style="5"/>
    <col min="14337" max="14337" width="4.5703125" style="5" customWidth="1"/>
    <col min="14338" max="14338" width="45" style="5" bestFit="1" customWidth="1"/>
    <col min="14339" max="14339" width="19.5703125" style="5" customWidth="1"/>
    <col min="14340" max="14340" width="19.28515625" style="5" customWidth="1"/>
    <col min="14341" max="14341" width="16.7109375" style="5" customWidth="1"/>
    <col min="14342" max="14592" width="9.140625" style="5"/>
    <col min="14593" max="14593" width="4.5703125" style="5" customWidth="1"/>
    <col min="14594" max="14594" width="45" style="5" bestFit="1" customWidth="1"/>
    <col min="14595" max="14595" width="19.5703125" style="5" customWidth="1"/>
    <col min="14596" max="14596" width="19.28515625" style="5" customWidth="1"/>
    <col min="14597" max="14597" width="16.7109375" style="5" customWidth="1"/>
    <col min="14598" max="14848" width="9.140625" style="5"/>
    <col min="14849" max="14849" width="4.5703125" style="5" customWidth="1"/>
    <col min="14850" max="14850" width="45" style="5" bestFit="1" customWidth="1"/>
    <col min="14851" max="14851" width="19.5703125" style="5" customWidth="1"/>
    <col min="14852" max="14852" width="19.28515625" style="5" customWidth="1"/>
    <col min="14853" max="14853" width="16.7109375" style="5" customWidth="1"/>
    <col min="14854" max="15104" width="9.140625" style="5"/>
    <col min="15105" max="15105" width="4.5703125" style="5" customWidth="1"/>
    <col min="15106" max="15106" width="45" style="5" bestFit="1" customWidth="1"/>
    <col min="15107" max="15107" width="19.5703125" style="5" customWidth="1"/>
    <col min="15108" max="15108" width="19.28515625" style="5" customWidth="1"/>
    <col min="15109" max="15109" width="16.7109375" style="5" customWidth="1"/>
    <col min="15110" max="15360" width="9.140625" style="5"/>
    <col min="15361" max="15361" width="4.5703125" style="5" customWidth="1"/>
    <col min="15362" max="15362" width="45" style="5" bestFit="1" customWidth="1"/>
    <col min="15363" max="15363" width="19.5703125" style="5" customWidth="1"/>
    <col min="15364" max="15364" width="19.28515625" style="5" customWidth="1"/>
    <col min="15365" max="15365" width="16.7109375" style="5" customWidth="1"/>
    <col min="15366" max="15616" width="9.140625" style="5"/>
    <col min="15617" max="15617" width="4.5703125" style="5" customWidth="1"/>
    <col min="15618" max="15618" width="45" style="5" bestFit="1" customWidth="1"/>
    <col min="15619" max="15619" width="19.5703125" style="5" customWidth="1"/>
    <col min="15620" max="15620" width="19.28515625" style="5" customWidth="1"/>
    <col min="15621" max="15621" width="16.7109375" style="5" customWidth="1"/>
    <col min="15622" max="15872" width="9.140625" style="5"/>
    <col min="15873" max="15873" width="4.5703125" style="5" customWidth="1"/>
    <col min="15874" max="15874" width="45" style="5" bestFit="1" customWidth="1"/>
    <col min="15875" max="15875" width="19.5703125" style="5" customWidth="1"/>
    <col min="15876" max="15876" width="19.28515625" style="5" customWidth="1"/>
    <col min="15877" max="15877" width="16.7109375" style="5" customWidth="1"/>
    <col min="15878" max="16128" width="9.140625" style="5"/>
    <col min="16129" max="16129" width="4.5703125" style="5" customWidth="1"/>
    <col min="16130" max="16130" width="45" style="5" bestFit="1" customWidth="1"/>
    <col min="16131" max="16131" width="19.5703125" style="5" customWidth="1"/>
    <col min="16132" max="16132" width="19.28515625" style="5" customWidth="1"/>
    <col min="16133" max="16133" width="16.7109375" style="5" customWidth="1"/>
    <col min="16134" max="16384" width="9.140625" style="5"/>
  </cols>
  <sheetData>
    <row r="1" spans="1:6" x14ac:dyDescent="0.2">
      <c r="A1" s="1" t="s">
        <v>155</v>
      </c>
      <c r="B1" s="2"/>
    </row>
    <row r="2" spans="1:6" ht="15.75" customHeight="1" x14ac:dyDescent="0.2">
      <c r="B2" s="98" t="s">
        <v>0</v>
      </c>
      <c r="C2" s="98"/>
      <c r="D2" s="98"/>
    </row>
    <row r="3" spans="1:6" x14ac:dyDescent="0.2">
      <c r="A3" s="6" t="s">
        <v>1</v>
      </c>
      <c r="B3" s="6" t="s">
        <v>2</v>
      </c>
      <c r="C3" s="6" t="s">
        <v>3</v>
      </c>
      <c r="D3" s="7" t="s">
        <v>4</v>
      </c>
      <c r="E3" s="8" t="s">
        <v>5</v>
      </c>
      <c r="F3" s="9"/>
    </row>
    <row r="4" spans="1:6" x14ac:dyDescent="0.2">
      <c r="A4" s="10">
        <v>1</v>
      </c>
      <c r="B4" s="10" t="s">
        <v>6</v>
      </c>
      <c r="C4" s="11" t="s">
        <v>7</v>
      </c>
      <c r="D4" s="12"/>
      <c r="E4" s="13">
        <v>5000</v>
      </c>
      <c r="F4" s="3"/>
    </row>
    <row r="5" spans="1:6" x14ac:dyDescent="0.2">
      <c r="A5" s="10">
        <f>A4+1</f>
        <v>2</v>
      </c>
      <c r="B5" s="10" t="s">
        <v>8</v>
      </c>
      <c r="C5" s="11" t="s">
        <v>9</v>
      </c>
      <c r="D5" s="12"/>
      <c r="E5" s="13">
        <v>5000</v>
      </c>
      <c r="F5" s="3"/>
    </row>
    <row r="6" spans="1:6" x14ac:dyDescent="0.2">
      <c r="A6" s="10">
        <f t="shared" ref="A6:A53" si="0">A5+1</f>
        <v>3</v>
      </c>
      <c r="B6" s="10" t="s">
        <v>10</v>
      </c>
      <c r="C6" s="11" t="s">
        <v>11</v>
      </c>
      <c r="D6" s="12">
        <v>834.62</v>
      </c>
      <c r="E6" s="13"/>
      <c r="F6" s="3"/>
    </row>
    <row r="7" spans="1:6" x14ac:dyDescent="0.2">
      <c r="A7" s="10">
        <f t="shared" si="0"/>
        <v>4</v>
      </c>
      <c r="B7" s="10" t="s">
        <v>12</v>
      </c>
      <c r="C7" s="11" t="s">
        <v>13</v>
      </c>
      <c r="D7" s="12"/>
      <c r="E7" s="13">
        <v>5000</v>
      </c>
      <c r="F7" s="3"/>
    </row>
    <row r="8" spans="1:6" x14ac:dyDescent="0.2">
      <c r="A8" s="10">
        <f t="shared" si="0"/>
        <v>5</v>
      </c>
      <c r="B8" s="10" t="s">
        <v>12</v>
      </c>
      <c r="C8" s="11" t="s">
        <v>14</v>
      </c>
      <c r="D8" s="12"/>
      <c r="E8" s="13">
        <v>5000</v>
      </c>
      <c r="F8" s="3"/>
    </row>
    <row r="9" spans="1:6" x14ac:dyDescent="0.2">
      <c r="A9" s="10">
        <f t="shared" si="0"/>
        <v>6</v>
      </c>
      <c r="B9" s="10" t="s">
        <v>15</v>
      </c>
      <c r="C9" s="11" t="s">
        <v>16</v>
      </c>
      <c r="D9" s="12">
        <v>889</v>
      </c>
      <c r="E9" s="13"/>
    </row>
    <row r="10" spans="1:6" x14ac:dyDescent="0.2">
      <c r="A10" s="10">
        <f t="shared" si="0"/>
        <v>7</v>
      </c>
      <c r="B10" s="10" t="s">
        <v>17</v>
      </c>
      <c r="C10" s="11" t="s">
        <v>18</v>
      </c>
      <c r="D10" s="12">
        <v>570</v>
      </c>
      <c r="E10" s="13"/>
    </row>
    <row r="11" spans="1:6" x14ac:dyDescent="0.2">
      <c r="A11" s="10">
        <f t="shared" si="0"/>
        <v>8</v>
      </c>
      <c r="B11" s="10" t="s">
        <v>19</v>
      </c>
      <c r="C11" s="11" t="s">
        <v>20</v>
      </c>
      <c r="D11" s="12">
        <v>2716.06</v>
      </c>
      <c r="E11" s="13"/>
    </row>
    <row r="12" spans="1:6" x14ac:dyDescent="0.2">
      <c r="A12" s="10">
        <f t="shared" si="0"/>
        <v>9</v>
      </c>
      <c r="B12" s="10" t="s">
        <v>19</v>
      </c>
      <c r="C12" s="11" t="s">
        <v>21</v>
      </c>
      <c r="D12" s="12">
        <v>2840.68</v>
      </c>
      <c r="E12" s="13"/>
    </row>
    <row r="13" spans="1:6" x14ac:dyDescent="0.2">
      <c r="A13" s="10">
        <f t="shared" si="0"/>
        <v>10</v>
      </c>
      <c r="B13" s="10" t="s">
        <v>19</v>
      </c>
      <c r="C13" s="11" t="s">
        <v>22</v>
      </c>
      <c r="D13" s="12">
        <v>3430.29</v>
      </c>
      <c r="E13" s="13"/>
    </row>
    <row r="14" spans="1:6" x14ac:dyDescent="0.2">
      <c r="A14" s="10">
        <f t="shared" si="0"/>
        <v>11</v>
      </c>
      <c r="B14" s="10" t="s">
        <v>19</v>
      </c>
      <c r="C14" s="11" t="s">
        <v>23</v>
      </c>
      <c r="D14" s="12">
        <v>2877.79</v>
      </c>
      <c r="E14" s="13"/>
    </row>
    <row r="15" spans="1:6" x14ac:dyDescent="0.2">
      <c r="A15" s="10">
        <f t="shared" si="0"/>
        <v>12</v>
      </c>
      <c r="B15" s="10" t="s">
        <v>19</v>
      </c>
      <c r="C15" s="11" t="s">
        <v>24</v>
      </c>
      <c r="D15" s="12">
        <v>2365</v>
      </c>
      <c r="E15" s="13"/>
    </row>
    <row r="16" spans="1:6" x14ac:dyDescent="0.2">
      <c r="A16" s="10">
        <f t="shared" si="0"/>
        <v>13</v>
      </c>
      <c r="B16" s="10" t="s">
        <v>19</v>
      </c>
      <c r="C16" s="11" t="s">
        <v>25</v>
      </c>
      <c r="D16" s="12">
        <v>3168.1</v>
      </c>
      <c r="E16" s="13"/>
    </row>
    <row r="17" spans="1:5" x14ac:dyDescent="0.2">
      <c r="A17" s="10">
        <f t="shared" si="0"/>
        <v>14</v>
      </c>
      <c r="B17" s="10" t="s">
        <v>19</v>
      </c>
      <c r="C17" s="11" t="s">
        <v>26</v>
      </c>
      <c r="D17" s="12">
        <v>1444.77</v>
      </c>
      <c r="E17" s="13"/>
    </row>
    <row r="18" spans="1:5" x14ac:dyDescent="0.2">
      <c r="A18" s="10">
        <f t="shared" si="0"/>
        <v>15</v>
      </c>
      <c r="B18" s="10" t="s">
        <v>27</v>
      </c>
      <c r="C18" s="11" t="s">
        <v>28</v>
      </c>
      <c r="D18" s="12">
        <v>39800.480000000003</v>
      </c>
      <c r="E18" s="13"/>
    </row>
    <row r="19" spans="1:5" x14ac:dyDescent="0.2">
      <c r="A19" s="10">
        <f t="shared" si="0"/>
        <v>16</v>
      </c>
      <c r="B19" s="10" t="s">
        <v>19</v>
      </c>
      <c r="C19" s="11" t="s">
        <v>29</v>
      </c>
      <c r="D19" s="12">
        <v>2747.21</v>
      </c>
      <c r="E19" s="13"/>
    </row>
    <row r="20" spans="1:5" x14ac:dyDescent="0.2">
      <c r="A20" s="10">
        <f t="shared" si="0"/>
        <v>17</v>
      </c>
      <c r="B20" s="10" t="s">
        <v>19</v>
      </c>
      <c r="C20" s="11" t="s">
        <v>30</v>
      </c>
      <c r="D20" s="12">
        <v>2747.21</v>
      </c>
      <c r="E20" s="13"/>
    </row>
    <row r="21" spans="1:5" x14ac:dyDescent="0.2">
      <c r="A21" s="10">
        <f t="shared" si="0"/>
        <v>18</v>
      </c>
      <c r="B21" s="10" t="s">
        <v>19</v>
      </c>
      <c r="C21" s="11" t="s">
        <v>31</v>
      </c>
      <c r="D21" s="12">
        <v>2747.21</v>
      </c>
      <c r="E21" s="13"/>
    </row>
    <row r="22" spans="1:5" x14ac:dyDescent="0.2">
      <c r="A22" s="10">
        <f t="shared" si="0"/>
        <v>19</v>
      </c>
      <c r="B22" s="10" t="s">
        <v>19</v>
      </c>
      <c r="C22" s="11" t="s">
        <v>32</v>
      </c>
      <c r="D22" s="12">
        <v>2980.48</v>
      </c>
      <c r="E22" s="13"/>
    </row>
    <row r="23" spans="1:5" x14ac:dyDescent="0.2">
      <c r="A23" s="10">
        <f t="shared" si="0"/>
        <v>20</v>
      </c>
      <c r="B23" s="10" t="s">
        <v>19</v>
      </c>
      <c r="C23" s="11" t="s">
        <v>33</v>
      </c>
      <c r="D23" s="12">
        <v>3493.26</v>
      </c>
      <c r="E23" s="13"/>
    </row>
    <row r="24" spans="1:5" x14ac:dyDescent="0.2">
      <c r="A24" s="10">
        <f t="shared" si="0"/>
        <v>21</v>
      </c>
      <c r="B24" s="10" t="s">
        <v>19</v>
      </c>
      <c r="C24" s="11" t="s">
        <v>11</v>
      </c>
      <c r="D24" s="12">
        <v>3815.1</v>
      </c>
      <c r="E24" s="13"/>
    </row>
    <row r="25" spans="1:5" x14ac:dyDescent="0.2">
      <c r="A25" s="10">
        <f t="shared" si="0"/>
        <v>22</v>
      </c>
      <c r="B25" s="10" t="s">
        <v>19</v>
      </c>
      <c r="C25" s="11" t="s">
        <v>34</v>
      </c>
      <c r="D25" s="12">
        <v>2980.48</v>
      </c>
      <c r="E25" s="13"/>
    </row>
    <row r="26" spans="1:5" x14ac:dyDescent="0.2">
      <c r="A26" s="10">
        <f t="shared" si="0"/>
        <v>23</v>
      </c>
      <c r="B26" s="10" t="s">
        <v>19</v>
      </c>
      <c r="C26" s="11" t="s">
        <v>35</v>
      </c>
      <c r="D26" s="12">
        <v>3000.34</v>
      </c>
      <c r="E26" s="13"/>
    </row>
    <row r="27" spans="1:5" x14ac:dyDescent="0.2">
      <c r="A27" s="10">
        <f t="shared" si="0"/>
        <v>24</v>
      </c>
      <c r="B27" s="10" t="s">
        <v>19</v>
      </c>
      <c r="C27" s="11" t="s">
        <v>36</v>
      </c>
      <c r="D27" s="12">
        <v>2437.4</v>
      </c>
      <c r="E27" s="13"/>
    </row>
    <row r="28" spans="1:5" x14ac:dyDescent="0.2">
      <c r="A28" s="10">
        <f t="shared" si="0"/>
        <v>25</v>
      </c>
      <c r="B28" s="10" t="s">
        <v>19</v>
      </c>
      <c r="C28" s="11" t="s">
        <v>37</v>
      </c>
      <c r="D28" s="12">
        <v>3186.65</v>
      </c>
      <c r="E28" s="13"/>
    </row>
    <row r="29" spans="1:5" x14ac:dyDescent="0.2">
      <c r="A29" s="10">
        <f t="shared" si="0"/>
        <v>26</v>
      </c>
      <c r="B29" s="10" t="s">
        <v>19</v>
      </c>
      <c r="C29" s="11" t="s">
        <v>38</v>
      </c>
      <c r="D29" s="12">
        <v>3328.42</v>
      </c>
      <c r="E29" s="13"/>
    </row>
    <row r="30" spans="1:5" x14ac:dyDescent="0.2">
      <c r="A30" s="10">
        <f t="shared" si="0"/>
        <v>27</v>
      </c>
      <c r="B30" s="10" t="s">
        <v>19</v>
      </c>
      <c r="C30" s="11" t="s">
        <v>39</v>
      </c>
      <c r="D30" s="12">
        <v>2673.87</v>
      </c>
      <c r="E30" s="13"/>
    </row>
    <row r="31" spans="1:5" x14ac:dyDescent="0.2">
      <c r="A31" s="10">
        <f t="shared" si="0"/>
        <v>28</v>
      </c>
      <c r="B31" s="10" t="s">
        <v>40</v>
      </c>
      <c r="C31" s="11" t="s">
        <v>41</v>
      </c>
      <c r="D31" s="12">
        <v>1066.7</v>
      </c>
      <c r="E31" s="13"/>
    </row>
    <row r="32" spans="1:5" x14ac:dyDescent="0.2">
      <c r="A32" s="10">
        <f t="shared" si="0"/>
        <v>29</v>
      </c>
      <c r="B32" s="10" t="s">
        <v>19</v>
      </c>
      <c r="C32" s="11" t="s">
        <v>42</v>
      </c>
      <c r="D32" s="12">
        <v>3044.67</v>
      </c>
      <c r="E32" s="13"/>
    </row>
    <row r="33" spans="1:5" x14ac:dyDescent="0.2">
      <c r="A33" s="10">
        <f t="shared" si="0"/>
        <v>30</v>
      </c>
      <c r="B33" s="10" t="s">
        <v>19</v>
      </c>
      <c r="C33" s="11" t="s">
        <v>43</v>
      </c>
      <c r="D33" s="12">
        <v>3367.89</v>
      </c>
      <c r="E33" s="13"/>
    </row>
    <row r="34" spans="1:5" x14ac:dyDescent="0.2">
      <c r="A34" s="10">
        <f t="shared" si="0"/>
        <v>31</v>
      </c>
      <c r="B34" s="10" t="s">
        <v>19</v>
      </c>
      <c r="C34" s="11" t="s">
        <v>44</v>
      </c>
      <c r="D34" s="12">
        <v>2836.06</v>
      </c>
      <c r="E34" s="13"/>
    </row>
    <row r="35" spans="1:5" x14ac:dyDescent="0.2">
      <c r="A35" s="10">
        <f t="shared" si="0"/>
        <v>32</v>
      </c>
      <c r="B35" s="10" t="s">
        <v>19</v>
      </c>
      <c r="C35" s="11" t="s">
        <v>45</v>
      </c>
      <c r="D35" s="12">
        <v>2836.06</v>
      </c>
      <c r="E35" s="13"/>
    </row>
    <row r="36" spans="1:5" x14ac:dyDescent="0.2">
      <c r="A36" s="10">
        <f t="shared" si="0"/>
        <v>33</v>
      </c>
      <c r="B36" s="10" t="s">
        <v>19</v>
      </c>
      <c r="C36" s="11" t="s">
        <v>46</v>
      </c>
      <c r="D36" s="12">
        <v>2836.06</v>
      </c>
      <c r="E36" s="13"/>
    </row>
    <row r="37" spans="1:5" x14ac:dyDescent="0.2">
      <c r="A37" s="10">
        <f t="shared" si="0"/>
        <v>34</v>
      </c>
      <c r="B37" s="10" t="s">
        <v>19</v>
      </c>
      <c r="C37" s="11" t="s">
        <v>47</v>
      </c>
      <c r="D37" s="12">
        <v>3116.74</v>
      </c>
      <c r="E37" s="13"/>
    </row>
    <row r="38" spans="1:5" x14ac:dyDescent="0.2">
      <c r="A38" s="10">
        <f t="shared" si="0"/>
        <v>35</v>
      </c>
      <c r="B38" s="10" t="s">
        <v>19</v>
      </c>
      <c r="C38" s="11" t="s">
        <v>48</v>
      </c>
      <c r="D38" s="12">
        <v>3592.43</v>
      </c>
      <c r="E38" s="13"/>
    </row>
    <row r="39" spans="1:5" x14ac:dyDescent="0.2">
      <c r="A39" s="10">
        <f t="shared" si="0"/>
        <v>36</v>
      </c>
      <c r="B39" s="10" t="s">
        <v>19</v>
      </c>
      <c r="C39" s="11" t="s">
        <v>49</v>
      </c>
      <c r="D39" s="12">
        <v>3377.41</v>
      </c>
      <c r="E39" s="13"/>
    </row>
    <row r="40" spans="1:5" x14ac:dyDescent="0.2">
      <c r="A40" s="10">
        <f t="shared" si="0"/>
        <v>37</v>
      </c>
      <c r="B40" s="10" t="s">
        <v>19</v>
      </c>
      <c r="C40" s="11" t="s">
        <v>50</v>
      </c>
      <c r="D40" s="12">
        <v>3377.42</v>
      </c>
      <c r="E40" s="13"/>
    </row>
    <row r="41" spans="1:5" x14ac:dyDescent="0.2">
      <c r="A41" s="10">
        <f t="shared" si="0"/>
        <v>38</v>
      </c>
      <c r="B41" s="10" t="s">
        <v>19</v>
      </c>
      <c r="C41" s="11" t="s">
        <v>51</v>
      </c>
      <c r="D41" s="12">
        <v>3471.41</v>
      </c>
      <c r="E41" s="13"/>
    </row>
    <row r="42" spans="1:5" x14ac:dyDescent="0.2">
      <c r="A42" s="10">
        <f t="shared" si="0"/>
        <v>39</v>
      </c>
      <c r="B42" s="10" t="s">
        <v>19</v>
      </c>
      <c r="C42" s="11" t="s">
        <v>52</v>
      </c>
      <c r="D42" s="12">
        <v>3471.41</v>
      </c>
      <c r="E42" s="13"/>
    </row>
    <row r="43" spans="1:5" x14ac:dyDescent="0.2">
      <c r="A43" s="10">
        <f t="shared" si="0"/>
        <v>40</v>
      </c>
      <c r="B43" s="10" t="s">
        <v>53</v>
      </c>
      <c r="C43" s="11" t="s">
        <v>54</v>
      </c>
      <c r="D43" s="12">
        <v>530.78</v>
      </c>
      <c r="E43" s="13"/>
    </row>
    <row r="44" spans="1:5" x14ac:dyDescent="0.2">
      <c r="A44" s="10">
        <f t="shared" si="0"/>
        <v>41</v>
      </c>
      <c r="B44" s="10" t="s">
        <v>55</v>
      </c>
      <c r="C44" s="11" t="s">
        <v>56</v>
      </c>
      <c r="D44" s="12">
        <v>834.62</v>
      </c>
      <c r="E44" s="13"/>
    </row>
    <row r="45" spans="1:5" x14ac:dyDescent="0.2">
      <c r="A45" s="10">
        <f t="shared" si="0"/>
        <v>42</v>
      </c>
      <c r="B45" s="10" t="s">
        <v>57</v>
      </c>
      <c r="C45" s="11" t="s">
        <v>58</v>
      </c>
      <c r="D45" s="12">
        <v>264.92</v>
      </c>
      <c r="E45" s="13"/>
    </row>
    <row r="46" spans="1:5" x14ac:dyDescent="0.2">
      <c r="A46" s="10">
        <f t="shared" si="0"/>
        <v>43</v>
      </c>
      <c r="B46" s="10" t="s">
        <v>59</v>
      </c>
      <c r="C46" s="11" t="s">
        <v>60</v>
      </c>
      <c r="D46" s="12">
        <v>3865.75</v>
      </c>
      <c r="E46" s="13"/>
    </row>
    <row r="47" spans="1:5" x14ac:dyDescent="0.2">
      <c r="A47" s="10">
        <f t="shared" si="0"/>
        <v>44</v>
      </c>
      <c r="B47" s="10" t="s">
        <v>61</v>
      </c>
      <c r="C47" s="11" t="s">
        <v>62</v>
      </c>
      <c r="D47" s="12">
        <v>18489.16</v>
      </c>
      <c r="E47" s="13"/>
    </row>
    <row r="48" spans="1:5" x14ac:dyDescent="0.2">
      <c r="A48" s="10">
        <f t="shared" si="0"/>
        <v>45</v>
      </c>
      <c r="B48" s="10" t="s">
        <v>61</v>
      </c>
      <c r="C48" s="11" t="s">
        <v>63</v>
      </c>
      <c r="D48" s="12">
        <v>12755.18</v>
      </c>
      <c r="E48" s="13"/>
    </row>
    <row r="49" spans="1:5" x14ac:dyDescent="0.2">
      <c r="A49" s="10">
        <f t="shared" si="0"/>
        <v>46</v>
      </c>
      <c r="B49" s="14" t="s">
        <v>19</v>
      </c>
      <c r="C49" s="15" t="s">
        <v>64</v>
      </c>
      <c r="D49" s="16">
        <v>3757.22</v>
      </c>
      <c r="E49" s="13"/>
    </row>
    <row r="50" spans="1:5" x14ac:dyDescent="0.2">
      <c r="A50" s="10">
        <f t="shared" si="0"/>
        <v>47</v>
      </c>
      <c r="B50" s="14" t="s">
        <v>19</v>
      </c>
      <c r="C50" s="15" t="s">
        <v>65</v>
      </c>
      <c r="D50" s="16">
        <v>3757.22</v>
      </c>
      <c r="E50" s="13"/>
    </row>
    <row r="51" spans="1:5" x14ac:dyDescent="0.2">
      <c r="A51" s="10">
        <f t="shared" si="0"/>
        <v>48</v>
      </c>
      <c r="B51" s="14" t="s">
        <v>19</v>
      </c>
      <c r="C51" s="15" t="s">
        <v>66</v>
      </c>
      <c r="D51" s="16">
        <v>3757.22</v>
      </c>
      <c r="E51" s="13"/>
    </row>
    <row r="52" spans="1:5" x14ac:dyDescent="0.2">
      <c r="A52" s="10">
        <f t="shared" si="0"/>
        <v>49</v>
      </c>
      <c r="B52" s="14" t="s">
        <v>67</v>
      </c>
      <c r="C52" s="15" t="s">
        <v>68</v>
      </c>
      <c r="D52" s="16">
        <v>646.49</v>
      </c>
      <c r="E52" s="13"/>
    </row>
    <row r="53" spans="1:5" x14ac:dyDescent="0.2">
      <c r="A53" s="10">
        <f t="shared" si="0"/>
        <v>50</v>
      </c>
      <c r="B53" s="14" t="s">
        <v>69</v>
      </c>
      <c r="C53" s="15" t="s">
        <v>70</v>
      </c>
      <c r="D53" s="16">
        <v>1074.73</v>
      </c>
      <c r="E53" s="13"/>
    </row>
    <row r="54" spans="1:5" x14ac:dyDescent="0.2">
      <c r="A54" s="17"/>
      <c r="B54" s="17"/>
      <c r="C54" s="18"/>
      <c r="D54" s="19"/>
      <c r="E54" s="20"/>
    </row>
    <row r="55" spans="1:5" x14ac:dyDescent="0.2">
      <c r="A55" s="21"/>
      <c r="D55" s="22">
        <f>SUM(D4:D53)</f>
        <v>183201.96999999997</v>
      </c>
      <c r="E55" s="22">
        <f>SUM(E4:E53)</f>
        <v>20000</v>
      </c>
    </row>
    <row r="56" spans="1:5" x14ac:dyDescent="0.2">
      <c r="C56" s="23" t="s">
        <v>151</v>
      </c>
      <c r="D56" s="24">
        <f>D55+E55</f>
        <v>203201.96999999997</v>
      </c>
      <c r="E56" s="25"/>
    </row>
    <row r="57" spans="1:5" ht="25.5" x14ac:dyDescent="0.2">
      <c r="B57" s="26" t="s">
        <v>71</v>
      </c>
      <c r="C57" s="23" t="s">
        <v>152</v>
      </c>
      <c r="D57" s="12">
        <v>37672.22</v>
      </c>
      <c r="E57" s="25"/>
    </row>
    <row r="59" spans="1:5" x14ac:dyDescent="0.2">
      <c r="C59" s="27" t="s">
        <v>72</v>
      </c>
      <c r="D59" s="28">
        <f>D56+D57</f>
        <v>240874.18999999997</v>
      </c>
    </row>
    <row r="66" spans="3:5" x14ac:dyDescent="0.2">
      <c r="C66" s="29"/>
      <c r="D66" s="30"/>
      <c r="E66" s="9"/>
    </row>
    <row r="67" spans="3:5" x14ac:dyDescent="0.2">
      <c r="C67" s="29"/>
      <c r="D67" s="31"/>
      <c r="E67" s="32"/>
    </row>
    <row r="68" spans="3:5" x14ac:dyDescent="0.2">
      <c r="C68" s="29"/>
      <c r="D68" s="31"/>
      <c r="E68" s="33"/>
    </row>
    <row r="69" spans="3:5" x14ac:dyDescent="0.2">
      <c r="D69" s="34"/>
      <c r="E69" s="35"/>
    </row>
  </sheetData>
  <mergeCells count="1">
    <mergeCell ref="B2:D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ColWidth="9.140625" defaultRowHeight="12.75" x14ac:dyDescent="0.2"/>
  <cols>
    <col min="1" max="1" width="4.5703125" style="5" customWidth="1"/>
    <col min="2" max="2" width="36.7109375" style="5" bestFit="1" customWidth="1"/>
    <col min="3" max="3" width="25.42578125" style="3" customWidth="1"/>
    <col min="4" max="4" width="20.28515625" style="4" customWidth="1"/>
    <col min="5" max="5" width="18.7109375" style="5" customWidth="1"/>
    <col min="6" max="256" width="9.140625" style="5"/>
    <col min="257" max="257" width="4.5703125" style="5" customWidth="1"/>
    <col min="258" max="258" width="36.7109375" style="5" bestFit="1" customWidth="1"/>
    <col min="259" max="259" width="25.42578125" style="5" customWidth="1"/>
    <col min="260" max="260" width="20.28515625" style="5" customWidth="1"/>
    <col min="261" max="261" width="18.7109375" style="5" customWidth="1"/>
    <col min="262" max="512" width="9.140625" style="5"/>
    <col min="513" max="513" width="4.5703125" style="5" customWidth="1"/>
    <col min="514" max="514" width="36.7109375" style="5" bestFit="1" customWidth="1"/>
    <col min="515" max="515" width="25.42578125" style="5" customWidth="1"/>
    <col min="516" max="516" width="20.28515625" style="5" customWidth="1"/>
    <col min="517" max="517" width="18.7109375" style="5" customWidth="1"/>
    <col min="518" max="768" width="9.140625" style="5"/>
    <col min="769" max="769" width="4.5703125" style="5" customWidth="1"/>
    <col min="770" max="770" width="36.7109375" style="5" bestFit="1" customWidth="1"/>
    <col min="771" max="771" width="25.42578125" style="5" customWidth="1"/>
    <col min="772" max="772" width="20.28515625" style="5" customWidth="1"/>
    <col min="773" max="773" width="18.7109375" style="5" customWidth="1"/>
    <col min="774" max="1024" width="9.140625" style="5"/>
    <col min="1025" max="1025" width="4.5703125" style="5" customWidth="1"/>
    <col min="1026" max="1026" width="36.7109375" style="5" bestFit="1" customWidth="1"/>
    <col min="1027" max="1027" width="25.42578125" style="5" customWidth="1"/>
    <col min="1028" max="1028" width="20.28515625" style="5" customWidth="1"/>
    <col min="1029" max="1029" width="18.7109375" style="5" customWidth="1"/>
    <col min="1030" max="1280" width="9.140625" style="5"/>
    <col min="1281" max="1281" width="4.5703125" style="5" customWidth="1"/>
    <col min="1282" max="1282" width="36.7109375" style="5" bestFit="1" customWidth="1"/>
    <col min="1283" max="1283" width="25.42578125" style="5" customWidth="1"/>
    <col min="1284" max="1284" width="20.28515625" style="5" customWidth="1"/>
    <col min="1285" max="1285" width="18.7109375" style="5" customWidth="1"/>
    <col min="1286" max="1536" width="9.140625" style="5"/>
    <col min="1537" max="1537" width="4.5703125" style="5" customWidth="1"/>
    <col min="1538" max="1538" width="36.7109375" style="5" bestFit="1" customWidth="1"/>
    <col min="1539" max="1539" width="25.42578125" style="5" customWidth="1"/>
    <col min="1540" max="1540" width="20.28515625" style="5" customWidth="1"/>
    <col min="1541" max="1541" width="18.7109375" style="5" customWidth="1"/>
    <col min="1542" max="1792" width="9.140625" style="5"/>
    <col min="1793" max="1793" width="4.5703125" style="5" customWidth="1"/>
    <col min="1794" max="1794" width="36.7109375" style="5" bestFit="1" customWidth="1"/>
    <col min="1795" max="1795" width="25.42578125" style="5" customWidth="1"/>
    <col min="1796" max="1796" width="20.28515625" style="5" customWidth="1"/>
    <col min="1797" max="1797" width="18.7109375" style="5" customWidth="1"/>
    <col min="1798" max="2048" width="9.140625" style="5"/>
    <col min="2049" max="2049" width="4.5703125" style="5" customWidth="1"/>
    <col min="2050" max="2050" width="36.7109375" style="5" bestFit="1" customWidth="1"/>
    <col min="2051" max="2051" width="25.42578125" style="5" customWidth="1"/>
    <col min="2052" max="2052" width="20.28515625" style="5" customWidth="1"/>
    <col min="2053" max="2053" width="18.7109375" style="5" customWidth="1"/>
    <col min="2054" max="2304" width="9.140625" style="5"/>
    <col min="2305" max="2305" width="4.5703125" style="5" customWidth="1"/>
    <col min="2306" max="2306" width="36.7109375" style="5" bestFit="1" customWidth="1"/>
    <col min="2307" max="2307" width="25.42578125" style="5" customWidth="1"/>
    <col min="2308" max="2308" width="20.28515625" style="5" customWidth="1"/>
    <col min="2309" max="2309" width="18.7109375" style="5" customWidth="1"/>
    <col min="2310" max="2560" width="9.140625" style="5"/>
    <col min="2561" max="2561" width="4.5703125" style="5" customWidth="1"/>
    <col min="2562" max="2562" width="36.7109375" style="5" bestFit="1" customWidth="1"/>
    <col min="2563" max="2563" width="25.42578125" style="5" customWidth="1"/>
    <col min="2564" max="2564" width="20.28515625" style="5" customWidth="1"/>
    <col min="2565" max="2565" width="18.7109375" style="5" customWidth="1"/>
    <col min="2566" max="2816" width="9.140625" style="5"/>
    <col min="2817" max="2817" width="4.5703125" style="5" customWidth="1"/>
    <col min="2818" max="2818" width="36.7109375" style="5" bestFit="1" customWidth="1"/>
    <col min="2819" max="2819" width="25.42578125" style="5" customWidth="1"/>
    <col min="2820" max="2820" width="20.28515625" style="5" customWidth="1"/>
    <col min="2821" max="2821" width="18.7109375" style="5" customWidth="1"/>
    <col min="2822" max="3072" width="9.140625" style="5"/>
    <col min="3073" max="3073" width="4.5703125" style="5" customWidth="1"/>
    <col min="3074" max="3074" width="36.7109375" style="5" bestFit="1" customWidth="1"/>
    <col min="3075" max="3075" width="25.42578125" style="5" customWidth="1"/>
    <col min="3076" max="3076" width="20.28515625" style="5" customWidth="1"/>
    <col min="3077" max="3077" width="18.7109375" style="5" customWidth="1"/>
    <col min="3078" max="3328" width="9.140625" style="5"/>
    <col min="3329" max="3329" width="4.5703125" style="5" customWidth="1"/>
    <col min="3330" max="3330" width="36.7109375" style="5" bestFit="1" customWidth="1"/>
    <col min="3331" max="3331" width="25.42578125" style="5" customWidth="1"/>
    <col min="3332" max="3332" width="20.28515625" style="5" customWidth="1"/>
    <col min="3333" max="3333" width="18.7109375" style="5" customWidth="1"/>
    <col min="3334" max="3584" width="9.140625" style="5"/>
    <col min="3585" max="3585" width="4.5703125" style="5" customWidth="1"/>
    <col min="3586" max="3586" width="36.7109375" style="5" bestFit="1" customWidth="1"/>
    <col min="3587" max="3587" width="25.42578125" style="5" customWidth="1"/>
    <col min="3588" max="3588" width="20.28515625" style="5" customWidth="1"/>
    <col min="3589" max="3589" width="18.7109375" style="5" customWidth="1"/>
    <col min="3590" max="3840" width="9.140625" style="5"/>
    <col min="3841" max="3841" width="4.5703125" style="5" customWidth="1"/>
    <col min="3842" max="3842" width="36.7109375" style="5" bestFit="1" customWidth="1"/>
    <col min="3843" max="3843" width="25.42578125" style="5" customWidth="1"/>
    <col min="3844" max="3844" width="20.28515625" style="5" customWidth="1"/>
    <col min="3845" max="3845" width="18.7109375" style="5" customWidth="1"/>
    <col min="3846" max="4096" width="9.140625" style="5"/>
    <col min="4097" max="4097" width="4.5703125" style="5" customWidth="1"/>
    <col min="4098" max="4098" width="36.7109375" style="5" bestFit="1" customWidth="1"/>
    <col min="4099" max="4099" width="25.42578125" style="5" customWidth="1"/>
    <col min="4100" max="4100" width="20.28515625" style="5" customWidth="1"/>
    <col min="4101" max="4101" width="18.7109375" style="5" customWidth="1"/>
    <col min="4102" max="4352" width="9.140625" style="5"/>
    <col min="4353" max="4353" width="4.5703125" style="5" customWidth="1"/>
    <col min="4354" max="4354" width="36.7109375" style="5" bestFit="1" customWidth="1"/>
    <col min="4355" max="4355" width="25.42578125" style="5" customWidth="1"/>
    <col min="4356" max="4356" width="20.28515625" style="5" customWidth="1"/>
    <col min="4357" max="4357" width="18.7109375" style="5" customWidth="1"/>
    <col min="4358" max="4608" width="9.140625" style="5"/>
    <col min="4609" max="4609" width="4.5703125" style="5" customWidth="1"/>
    <col min="4610" max="4610" width="36.7109375" style="5" bestFit="1" customWidth="1"/>
    <col min="4611" max="4611" width="25.42578125" style="5" customWidth="1"/>
    <col min="4612" max="4612" width="20.28515625" style="5" customWidth="1"/>
    <col min="4613" max="4613" width="18.7109375" style="5" customWidth="1"/>
    <col min="4614" max="4864" width="9.140625" style="5"/>
    <col min="4865" max="4865" width="4.5703125" style="5" customWidth="1"/>
    <col min="4866" max="4866" width="36.7109375" style="5" bestFit="1" customWidth="1"/>
    <col min="4867" max="4867" width="25.42578125" style="5" customWidth="1"/>
    <col min="4868" max="4868" width="20.28515625" style="5" customWidth="1"/>
    <col min="4869" max="4869" width="18.7109375" style="5" customWidth="1"/>
    <col min="4870" max="5120" width="9.140625" style="5"/>
    <col min="5121" max="5121" width="4.5703125" style="5" customWidth="1"/>
    <col min="5122" max="5122" width="36.7109375" style="5" bestFit="1" customWidth="1"/>
    <col min="5123" max="5123" width="25.42578125" style="5" customWidth="1"/>
    <col min="5124" max="5124" width="20.28515625" style="5" customWidth="1"/>
    <col min="5125" max="5125" width="18.7109375" style="5" customWidth="1"/>
    <col min="5126" max="5376" width="9.140625" style="5"/>
    <col min="5377" max="5377" width="4.5703125" style="5" customWidth="1"/>
    <col min="5378" max="5378" width="36.7109375" style="5" bestFit="1" customWidth="1"/>
    <col min="5379" max="5379" width="25.42578125" style="5" customWidth="1"/>
    <col min="5380" max="5380" width="20.28515625" style="5" customWidth="1"/>
    <col min="5381" max="5381" width="18.7109375" style="5" customWidth="1"/>
    <col min="5382" max="5632" width="9.140625" style="5"/>
    <col min="5633" max="5633" width="4.5703125" style="5" customWidth="1"/>
    <col min="5634" max="5634" width="36.7109375" style="5" bestFit="1" customWidth="1"/>
    <col min="5635" max="5635" width="25.42578125" style="5" customWidth="1"/>
    <col min="5636" max="5636" width="20.28515625" style="5" customWidth="1"/>
    <col min="5637" max="5637" width="18.7109375" style="5" customWidth="1"/>
    <col min="5638" max="5888" width="9.140625" style="5"/>
    <col min="5889" max="5889" width="4.5703125" style="5" customWidth="1"/>
    <col min="5890" max="5890" width="36.7109375" style="5" bestFit="1" customWidth="1"/>
    <col min="5891" max="5891" width="25.42578125" style="5" customWidth="1"/>
    <col min="5892" max="5892" width="20.28515625" style="5" customWidth="1"/>
    <col min="5893" max="5893" width="18.7109375" style="5" customWidth="1"/>
    <col min="5894" max="6144" width="9.140625" style="5"/>
    <col min="6145" max="6145" width="4.5703125" style="5" customWidth="1"/>
    <col min="6146" max="6146" width="36.7109375" style="5" bestFit="1" customWidth="1"/>
    <col min="6147" max="6147" width="25.42578125" style="5" customWidth="1"/>
    <col min="6148" max="6148" width="20.28515625" style="5" customWidth="1"/>
    <col min="6149" max="6149" width="18.7109375" style="5" customWidth="1"/>
    <col min="6150" max="6400" width="9.140625" style="5"/>
    <col min="6401" max="6401" width="4.5703125" style="5" customWidth="1"/>
    <col min="6402" max="6402" width="36.7109375" style="5" bestFit="1" customWidth="1"/>
    <col min="6403" max="6403" width="25.42578125" style="5" customWidth="1"/>
    <col min="6404" max="6404" width="20.28515625" style="5" customWidth="1"/>
    <col min="6405" max="6405" width="18.7109375" style="5" customWidth="1"/>
    <col min="6406" max="6656" width="9.140625" style="5"/>
    <col min="6657" max="6657" width="4.5703125" style="5" customWidth="1"/>
    <col min="6658" max="6658" width="36.7109375" style="5" bestFit="1" customWidth="1"/>
    <col min="6659" max="6659" width="25.42578125" style="5" customWidth="1"/>
    <col min="6660" max="6660" width="20.28515625" style="5" customWidth="1"/>
    <col min="6661" max="6661" width="18.7109375" style="5" customWidth="1"/>
    <col min="6662" max="6912" width="9.140625" style="5"/>
    <col min="6913" max="6913" width="4.5703125" style="5" customWidth="1"/>
    <col min="6914" max="6914" width="36.7109375" style="5" bestFit="1" customWidth="1"/>
    <col min="6915" max="6915" width="25.42578125" style="5" customWidth="1"/>
    <col min="6916" max="6916" width="20.28515625" style="5" customWidth="1"/>
    <col min="6917" max="6917" width="18.7109375" style="5" customWidth="1"/>
    <col min="6918" max="7168" width="9.140625" style="5"/>
    <col min="7169" max="7169" width="4.5703125" style="5" customWidth="1"/>
    <col min="7170" max="7170" width="36.7109375" style="5" bestFit="1" customWidth="1"/>
    <col min="7171" max="7171" width="25.42578125" style="5" customWidth="1"/>
    <col min="7172" max="7172" width="20.28515625" style="5" customWidth="1"/>
    <col min="7173" max="7173" width="18.7109375" style="5" customWidth="1"/>
    <col min="7174" max="7424" width="9.140625" style="5"/>
    <col min="7425" max="7425" width="4.5703125" style="5" customWidth="1"/>
    <col min="7426" max="7426" width="36.7109375" style="5" bestFit="1" customWidth="1"/>
    <col min="7427" max="7427" width="25.42578125" style="5" customWidth="1"/>
    <col min="7428" max="7428" width="20.28515625" style="5" customWidth="1"/>
    <col min="7429" max="7429" width="18.7109375" style="5" customWidth="1"/>
    <col min="7430" max="7680" width="9.140625" style="5"/>
    <col min="7681" max="7681" width="4.5703125" style="5" customWidth="1"/>
    <col min="7682" max="7682" width="36.7109375" style="5" bestFit="1" customWidth="1"/>
    <col min="7683" max="7683" width="25.42578125" style="5" customWidth="1"/>
    <col min="7684" max="7684" width="20.28515625" style="5" customWidth="1"/>
    <col min="7685" max="7685" width="18.7109375" style="5" customWidth="1"/>
    <col min="7686" max="7936" width="9.140625" style="5"/>
    <col min="7937" max="7937" width="4.5703125" style="5" customWidth="1"/>
    <col min="7938" max="7938" width="36.7109375" style="5" bestFit="1" customWidth="1"/>
    <col min="7939" max="7939" width="25.42578125" style="5" customWidth="1"/>
    <col min="7940" max="7940" width="20.28515625" style="5" customWidth="1"/>
    <col min="7941" max="7941" width="18.7109375" style="5" customWidth="1"/>
    <col min="7942" max="8192" width="9.140625" style="5"/>
    <col min="8193" max="8193" width="4.5703125" style="5" customWidth="1"/>
    <col min="8194" max="8194" width="36.7109375" style="5" bestFit="1" customWidth="1"/>
    <col min="8195" max="8195" width="25.42578125" style="5" customWidth="1"/>
    <col min="8196" max="8196" width="20.28515625" style="5" customWidth="1"/>
    <col min="8197" max="8197" width="18.7109375" style="5" customWidth="1"/>
    <col min="8198" max="8448" width="9.140625" style="5"/>
    <col min="8449" max="8449" width="4.5703125" style="5" customWidth="1"/>
    <col min="8450" max="8450" width="36.7109375" style="5" bestFit="1" customWidth="1"/>
    <col min="8451" max="8451" width="25.42578125" style="5" customWidth="1"/>
    <col min="8452" max="8452" width="20.28515625" style="5" customWidth="1"/>
    <col min="8453" max="8453" width="18.7109375" style="5" customWidth="1"/>
    <col min="8454" max="8704" width="9.140625" style="5"/>
    <col min="8705" max="8705" width="4.5703125" style="5" customWidth="1"/>
    <col min="8706" max="8706" width="36.7109375" style="5" bestFit="1" customWidth="1"/>
    <col min="8707" max="8707" width="25.42578125" style="5" customWidth="1"/>
    <col min="8708" max="8708" width="20.28515625" style="5" customWidth="1"/>
    <col min="8709" max="8709" width="18.7109375" style="5" customWidth="1"/>
    <col min="8710" max="8960" width="9.140625" style="5"/>
    <col min="8961" max="8961" width="4.5703125" style="5" customWidth="1"/>
    <col min="8962" max="8962" width="36.7109375" style="5" bestFit="1" customWidth="1"/>
    <col min="8963" max="8963" width="25.42578125" style="5" customWidth="1"/>
    <col min="8964" max="8964" width="20.28515625" style="5" customWidth="1"/>
    <col min="8965" max="8965" width="18.7109375" style="5" customWidth="1"/>
    <col min="8966" max="9216" width="9.140625" style="5"/>
    <col min="9217" max="9217" width="4.5703125" style="5" customWidth="1"/>
    <col min="9218" max="9218" width="36.7109375" style="5" bestFit="1" customWidth="1"/>
    <col min="9219" max="9219" width="25.42578125" style="5" customWidth="1"/>
    <col min="9220" max="9220" width="20.28515625" style="5" customWidth="1"/>
    <col min="9221" max="9221" width="18.7109375" style="5" customWidth="1"/>
    <col min="9222" max="9472" width="9.140625" style="5"/>
    <col min="9473" max="9473" width="4.5703125" style="5" customWidth="1"/>
    <col min="9474" max="9474" width="36.7109375" style="5" bestFit="1" customWidth="1"/>
    <col min="9475" max="9475" width="25.42578125" style="5" customWidth="1"/>
    <col min="9476" max="9476" width="20.28515625" style="5" customWidth="1"/>
    <col min="9477" max="9477" width="18.7109375" style="5" customWidth="1"/>
    <col min="9478" max="9728" width="9.140625" style="5"/>
    <col min="9729" max="9729" width="4.5703125" style="5" customWidth="1"/>
    <col min="9730" max="9730" width="36.7109375" style="5" bestFit="1" customWidth="1"/>
    <col min="9731" max="9731" width="25.42578125" style="5" customWidth="1"/>
    <col min="9732" max="9732" width="20.28515625" style="5" customWidth="1"/>
    <col min="9733" max="9733" width="18.7109375" style="5" customWidth="1"/>
    <col min="9734" max="9984" width="9.140625" style="5"/>
    <col min="9985" max="9985" width="4.5703125" style="5" customWidth="1"/>
    <col min="9986" max="9986" width="36.7109375" style="5" bestFit="1" customWidth="1"/>
    <col min="9987" max="9987" width="25.42578125" style="5" customWidth="1"/>
    <col min="9988" max="9988" width="20.28515625" style="5" customWidth="1"/>
    <col min="9989" max="9989" width="18.7109375" style="5" customWidth="1"/>
    <col min="9990" max="10240" width="9.140625" style="5"/>
    <col min="10241" max="10241" width="4.5703125" style="5" customWidth="1"/>
    <col min="10242" max="10242" width="36.7109375" style="5" bestFit="1" customWidth="1"/>
    <col min="10243" max="10243" width="25.42578125" style="5" customWidth="1"/>
    <col min="10244" max="10244" width="20.28515625" style="5" customWidth="1"/>
    <col min="10245" max="10245" width="18.7109375" style="5" customWidth="1"/>
    <col min="10246" max="10496" width="9.140625" style="5"/>
    <col min="10497" max="10497" width="4.5703125" style="5" customWidth="1"/>
    <col min="10498" max="10498" width="36.7109375" style="5" bestFit="1" customWidth="1"/>
    <col min="10499" max="10499" width="25.42578125" style="5" customWidth="1"/>
    <col min="10500" max="10500" width="20.28515625" style="5" customWidth="1"/>
    <col min="10501" max="10501" width="18.7109375" style="5" customWidth="1"/>
    <col min="10502" max="10752" width="9.140625" style="5"/>
    <col min="10753" max="10753" width="4.5703125" style="5" customWidth="1"/>
    <col min="10754" max="10754" width="36.7109375" style="5" bestFit="1" customWidth="1"/>
    <col min="10755" max="10755" width="25.42578125" style="5" customWidth="1"/>
    <col min="10756" max="10756" width="20.28515625" style="5" customWidth="1"/>
    <col min="10757" max="10757" width="18.7109375" style="5" customWidth="1"/>
    <col min="10758" max="11008" width="9.140625" style="5"/>
    <col min="11009" max="11009" width="4.5703125" style="5" customWidth="1"/>
    <col min="11010" max="11010" width="36.7109375" style="5" bestFit="1" customWidth="1"/>
    <col min="11011" max="11011" width="25.42578125" style="5" customWidth="1"/>
    <col min="11012" max="11012" width="20.28515625" style="5" customWidth="1"/>
    <col min="11013" max="11013" width="18.7109375" style="5" customWidth="1"/>
    <col min="11014" max="11264" width="9.140625" style="5"/>
    <col min="11265" max="11265" width="4.5703125" style="5" customWidth="1"/>
    <col min="11266" max="11266" width="36.7109375" style="5" bestFit="1" customWidth="1"/>
    <col min="11267" max="11267" width="25.42578125" style="5" customWidth="1"/>
    <col min="11268" max="11268" width="20.28515625" style="5" customWidth="1"/>
    <col min="11269" max="11269" width="18.7109375" style="5" customWidth="1"/>
    <col min="11270" max="11520" width="9.140625" style="5"/>
    <col min="11521" max="11521" width="4.5703125" style="5" customWidth="1"/>
    <col min="11522" max="11522" width="36.7109375" style="5" bestFit="1" customWidth="1"/>
    <col min="11523" max="11523" width="25.42578125" style="5" customWidth="1"/>
    <col min="11524" max="11524" width="20.28515625" style="5" customWidth="1"/>
    <col min="11525" max="11525" width="18.7109375" style="5" customWidth="1"/>
    <col min="11526" max="11776" width="9.140625" style="5"/>
    <col min="11777" max="11777" width="4.5703125" style="5" customWidth="1"/>
    <col min="11778" max="11778" width="36.7109375" style="5" bestFit="1" customWidth="1"/>
    <col min="11779" max="11779" width="25.42578125" style="5" customWidth="1"/>
    <col min="11780" max="11780" width="20.28515625" style="5" customWidth="1"/>
    <col min="11781" max="11781" width="18.7109375" style="5" customWidth="1"/>
    <col min="11782" max="12032" width="9.140625" style="5"/>
    <col min="12033" max="12033" width="4.5703125" style="5" customWidth="1"/>
    <col min="12034" max="12034" width="36.7109375" style="5" bestFit="1" customWidth="1"/>
    <col min="12035" max="12035" width="25.42578125" style="5" customWidth="1"/>
    <col min="12036" max="12036" width="20.28515625" style="5" customWidth="1"/>
    <col min="12037" max="12037" width="18.7109375" style="5" customWidth="1"/>
    <col min="12038" max="12288" width="9.140625" style="5"/>
    <col min="12289" max="12289" width="4.5703125" style="5" customWidth="1"/>
    <col min="12290" max="12290" width="36.7109375" style="5" bestFit="1" customWidth="1"/>
    <col min="12291" max="12291" width="25.42578125" style="5" customWidth="1"/>
    <col min="12292" max="12292" width="20.28515625" style="5" customWidth="1"/>
    <col min="12293" max="12293" width="18.7109375" style="5" customWidth="1"/>
    <col min="12294" max="12544" width="9.140625" style="5"/>
    <col min="12545" max="12545" width="4.5703125" style="5" customWidth="1"/>
    <col min="12546" max="12546" width="36.7109375" style="5" bestFit="1" customWidth="1"/>
    <col min="12547" max="12547" width="25.42578125" style="5" customWidth="1"/>
    <col min="12548" max="12548" width="20.28515625" style="5" customWidth="1"/>
    <col min="12549" max="12549" width="18.7109375" style="5" customWidth="1"/>
    <col min="12550" max="12800" width="9.140625" style="5"/>
    <col min="12801" max="12801" width="4.5703125" style="5" customWidth="1"/>
    <col min="12802" max="12802" width="36.7109375" style="5" bestFit="1" customWidth="1"/>
    <col min="12803" max="12803" width="25.42578125" style="5" customWidth="1"/>
    <col min="12804" max="12804" width="20.28515625" style="5" customWidth="1"/>
    <col min="12805" max="12805" width="18.7109375" style="5" customWidth="1"/>
    <col min="12806" max="13056" width="9.140625" style="5"/>
    <col min="13057" max="13057" width="4.5703125" style="5" customWidth="1"/>
    <col min="13058" max="13058" width="36.7109375" style="5" bestFit="1" customWidth="1"/>
    <col min="13059" max="13059" width="25.42578125" style="5" customWidth="1"/>
    <col min="13060" max="13060" width="20.28515625" style="5" customWidth="1"/>
    <col min="13061" max="13061" width="18.7109375" style="5" customWidth="1"/>
    <col min="13062" max="13312" width="9.140625" style="5"/>
    <col min="13313" max="13313" width="4.5703125" style="5" customWidth="1"/>
    <col min="13314" max="13314" width="36.7109375" style="5" bestFit="1" customWidth="1"/>
    <col min="13315" max="13315" width="25.42578125" style="5" customWidth="1"/>
    <col min="13316" max="13316" width="20.28515625" style="5" customWidth="1"/>
    <col min="13317" max="13317" width="18.7109375" style="5" customWidth="1"/>
    <col min="13318" max="13568" width="9.140625" style="5"/>
    <col min="13569" max="13569" width="4.5703125" style="5" customWidth="1"/>
    <col min="13570" max="13570" width="36.7109375" style="5" bestFit="1" customWidth="1"/>
    <col min="13571" max="13571" width="25.42578125" style="5" customWidth="1"/>
    <col min="13572" max="13572" width="20.28515625" style="5" customWidth="1"/>
    <col min="13573" max="13573" width="18.7109375" style="5" customWidth="1"/>
    <col min="13574" max="13824" width="9.140625" style="5"/>
    <col min="13825" max="13825" width="4.5703125" style="5" customWidth="1"/>
    <col min="13826" max="13826" width="36.7109375" style="5" bestFit="1" customWidth="1"/>
    <col min="13827" max="13827" width="25.42578125" style="5" customWidth="1"/>
    <col min="13828" max="13828" width="20.28515625" style="5" customWidth="1"/>
    <col min="13829" max="13829" width="18.7109375" style="5" customWidth="1"/>
    <col min="13830" max="14080" width="9.140625" style="5"/>
    <col min="14081" max="14081" width="4.5703125" style="5" customWidth="1"/>
    <col min="14082" max="14082" width="36.7109375" style="5" bestFit="1" customWidth="1"/>
    <col min="14083" max="14083" width="25.42578125" style="5" customWidth="1"/>
    <col min="14084" max="14084" width="20.28515625" style="5" customWidth="1"/>
    <col min="14085" max="14085" width="18.7109375" style="5" customWidth="1"/>
    <col min="14086" max="14336" width="9.140625" style="5"/>
    <col min="14337" max="14337" width="4.5703125" style="5" customWidth="1"/>
    <col min="14338" max="14338" width="36.7109375" style="5" bestFit="1" customWidth="1"/>
    <col min="14339" max="14339" width="25.42578125" style="5" customWidth="1"/>
    <col min="14340" max="14340" width="20.28515625" style="5" customWidth="1"/>
    <col min="14341" max="14341" width="18.7109375" style="5" customWidth="1"/>
    <col min="14342" max="14592" width="9.140625" style="5"/>
    <col min="14593" max="14593" width="4.5703125" style="5" customWidth="1"/>
    <col min="14594" max="14594" width="36.7109375" style="5" bestFit="1" customWidth="1"/>
    <col min="14595" max="14595" width="25.42578125" style="5" customWidth="1"/>
    <col min="14596" max="14596" width="20.28515625" style="5" customWidth="1"/>
    <col min="14597" max="14597" width="18.7109375" style="5" customWidth="1"/>
    <col min="14598" max="14848" width="9.140625" style="5"/>
    <col min="14849" max="14849" width="4.5703125" style="5" customWidth="1"/>
    <col min="14850" max="14850" width="36.7109375" style="5" bestFit="1" customWidth="1"/>
    <col min="14851" max="14851" width="25.42578125" style="5" customWidth="1"/>
    <col min="14852" max="14852" width="20.28515625" style="5" customWidth="1"/>
    <col min="14853" max="14853" width="18.7109375" style="5" customWidth="1"/>
    <col min="14854" max="15104" width="9.140625" style="5"/>
    <col min="15105" max="15105" width="4.5703125" style="5" customWidth="1"/>
    <col min="15106" max="15106" width="36.7109375" style="5" bestFit="1" customWidth="1"/>
    <col min="15107" max="15107" width="25.42578125" style="5" customWidth="1"/>
    <col min="15108" max="15108" width="20.28515625" style="5" customWidth="1"/>
    <col min="15109" max="15109" width="18.7109375" style="5" customWidth="1"/>
    <col min="15110" max="15360" width="9.140625" style="5"/>
    <col min="15361" max="15361" width="4.5703125" style="5" customWidth="1"/>
    <col min="15362" max="15362" width="36.7109375" style="5" bestFit="1" customWidth="1"/>
    <col min="15363" max="15363" width="25.42578125" style="5" customWidth="1"/>
    <col min="15364" max="15364" width="20.28515625" style="5" customWidth="1"/>
    <col min="15365" max="15365" width="18.7109375" style="5" customWidth="1"/>
    <col min="15366" max="15616" width="9.140625" style="5"/>
    <col min="15617" max="15617" width="4.5703125" style="5" customWidth="1"/>
    <col min="15618" max="15618" width="36.7109375" style="5" bestFit="1" customWidth="1"/>
    <col min="15619" max="15619" width="25.42578125" style="5" customWidth="1"/>
    <col min="15620" max="15620" width="20.28515625" style="5" customWidth="1"/>
    <col min="15621" max="15621" width="18.7109375" style="5" customWidth="1"/>
    <col min="15622" max="15872" width="9.140625" style="5"/>
    <col min="15873" max="15873" width="4.5703125" style="5" customWidth="1"/>
    <col min="15874" max="15874" width="36.7109375" style="5" bestFit="1" customWidth="1"/>
    <col min="15875" max="15875" width="25.42578125" style="5" customWidth="1"/>
    <col min="15876" max="15876" width="20.28515625" style="5" customWidth="1"/>
    <col min="15877" max="15877" width="18.7109375" style="5" customWidth="1"/>
    <col min="15878" max="16128" width="9.140625" style="5"/>
    <col min="16129" max="16129" width="4.5703125" style="5" customWidth="1"/>
    <col min="16130" max="16130" width="36.7109375" style="5" bestFit="1" customWidth="1"/>
    <col min="16131" max="16131" width="25.42578125" style="5" customWidth="1"/>
    <col min="16132" max="16132" width="20.28515625" style="5" customWidth="1"/>
    <col min="16133" max="16133" width="18.7109375" style="5" customWidth="1"/>
    <col min="16134" max="16384" width="9.140625" style="5"/>
  </cols>
  <sheetData>
    <row r="1" spans="1:6" x14ac:dyDescent="0.2">
      <c r="A1" s="82" t="s">
        <v>155</v>
      </c>
      <c r="B1" s="2"/>
    </row>
    <row r="2" spans="1:6" ht="18.75" customHeight="1" x14ac:dyDescent="0.2">
      <c r="B2" s="98" t="s">
        <v>73</v>
      </c>
      <c r="C2" s="98"/>
      <c r="D2" s="98"/>
    </row>
    <row r="3" spans="1:6" ht="38.25" x14ac:dyDescent="0.2">
      <c r="A3" s="52" t="s">
        <v>74</v>
      </c>
      <c r="B3" s="53" t="s">
        <v>2</v>
      </c>
      <c r="C3" s="53" t="s">
        <v>3</v>
      </c>
      <c r="D3" s="54" t="s">
        <v>75</v>
      </c>
      <c r="E3" s="55" t="s">
        <v>76</v>
      </c>
      <c r="F3" s="9"/>
    </row>
    <row r="4" spans="1:6" x14ac:dyDescent="0.2">
      <c r="A4" s="56">
        <v>1</v>
      </c>
      <c r="B4" s="56" t="s">
        <v>77</v>
      </c>
      <c r="C4" s="57" t="s">
        <v>78</v>
      </c>
      <c r="D4" s="58">
        <v>2937.7</v>
      </c>
      <c r="E4" s="59"/>
      <c r="F4" s="33"/>
    </row>
    <row r="5" spans="1:6" x14ac:dyDescent="0.2">
      <c r="A5" s="56">
        <f t="shared" ref="A5:A11" si="0">A4+1</f>
        <v>2</v>
      </c>
      <c r="B5" s="56" t="s">
        <v>79</v>
      </c>
      <c r="C5" s="57" t="s">
        <v>80</v>
      </c>
      <c r="D5" s="58">
        <v>5314.42</v>
      </c>
      <c r="E5" s="59"/>
      <c r="F5" s="33"/>
    </row>
    <row r="6" spans="1:6" x14ac:dyDescent="0.2">
      <c r="A6" s="56">
        <f t="shared" si="0"/>
        <v>3</v>
      </c>
      <c r="B6" s="56" t="s">
        <v>81</v>
      </c>
      <c r="C6" s="57" t="s">
        <v>82</v>
      </c>
      <c r="D6" s="58">
        <v>3415.39</v>
      </c>
      <c r="E6" s="59"/>
      <c r="F6" s="33"/>
    </row>
    <row r="7" spans="1:6" x14ac:dyDescent="0.2">
      <c r="A7" s="56">
        <f t="shared" si="0"/>
        <v>4</v>
      </c>
      <c r="B7" s="60" t="s">
        <v>83</v>
      </c>
      <c r="C7" s="11"/>
      <c r="D7" s="58">
        <v>3298.99</v>
      </c>
      <c r="E7" s="61"/>
      <c r="F7" s="33"/>
    </row>
    <row r="8" spans="1:6" x14ac:dyDescent="0.2">
      <c r="A8" s="56">
        <f t="shared" si="0"/>
        <v>5</v>
      </c>
      <c r="B8" s="60" t="s">
        <v>84</v>
      </c>
      <c r="C8" s="11"/>
      <c r="D8" s="58">
        <v>6566</v>
      </c>
      <c r="E8" s="59"/>
      <c r="F8" s="33"/>
    </row>
    <row r="9" spans="1:6" x14ac:dyDescent="0.2">
      <c r="A9" s="56">
        <f t="shared" si="0"/>
        <v>6</v>
      </c>
      <c r="B9" s="60" t="s">
        <v>85</v>
      </c>
      <c r="C9" s="57" t="s">
        <v>86</v>
      </c>
      <c r="D9" s="58"/>
      <c r="E9" s="59">
        <v>11761</v>
      </c>
      <c r="F9" s="33"/>
    </row>
    <row r="10" spans="1:6" x14ac:dyDescent="0.2">
      <c r="A10" s="56">
        <f t="shared" si="0"/>
        <v>7</v>
      </c>
      <c r="B10" s="60" t="s">
        <v>87</v>
      </c>
      <c r="C10" s="57" t="s">
        <v>88</v>
      </c>
      <c r="D10" s="58"/>
      <c r="E10" s="59">
        <v>2989</v>
      </c>
      <c r="F10" s="33"/>
    </row>
    <row r="11" spans="1:6" x14ac:dyDescent="0.2">
      <c r="A11" s="56">
        <f t="shared" si="0"/>
        <v>8</v>
      </c>
      <c r="B11" s="60" t="s">
        <v>89</v>
      </c>
      <c r="C11" s="57"/>
      <c r="D11" s="58"/>
      <c r="E11" s="59">
        <v>1800</v>
      </c>
      <c r="F11" s="33"/>
    </row>
    <row r="12" spans="1:6" x14ac:dyDescent="0.2">
      <c r="A12" s="62">
        <v>9</v>
      </c>
      <c r="B12" s="66" t="s">
        <v>90</v>
      </c>
      <c r="C12" s="67" t="s">
        <v>91</v>
      </c>
      <c r="D12" s="68">
        <v>219</v>
      </c>
      <c r="E12" s="64"/>
      <c r="F12" s="65"/>
    </row>
    <row r="13" spans="1:6" x14ac:dyDescent="0.2">
      <c r="A13" s="62">
        <f t="shared" ref="A13:A40" si="1">A12+1</f>
        <v>10</v>
      </c>
      <c r="B13" s="62" t="s">
        <v>92</v>
      </c>
      <c r="C13" s="67" t="s">
        <v>93</v>
      </c>
      <c r="D13" s="69"/>
      <c r="E13" s="70">
        <v>3500</v>
      </c>
      <c r="F13" s="2"/>
    </row>
    <row r="14" spans="1:6" x14ac:dyDescent="0.2">
      <c r="A14" s="62">
        <f t="shared" si="1"/>
        <v>11</v>
      </c>
      <c r="B14" s="62" t="s">
        <v>94</v>
      </c>
      <c r="C14" s="63" t="s">
        <v>95</v>
      </c>
      <c r="D14" s="69">
        <v>2942.83</v>
      </c>
      <c r="E14" s="70"/>
      <c r="F14" s="65"/>
    </row>
    <row r="15" spans="1:6" x14ac:dyDescent="0.2">
      <c r="A15" s="62">
        <f t="shared" si="1"/>
        <v>12</v>
      </c>
      <c r="B15" s="62" t="s">
        <v>94</v>
      </c>
      <c r="C15" s="63" t="s">
        <v>96</v>
      </c>
      <c r="D15" s="69">
        <v>2962.51</v>
      </c>
      <c r="E15" s="70"/>
      <c r="F15" s="65"/>
    </row>
    <row r="16" spans="1:6" x14ac:dyDescent="0.2">
      <c r="A16" s="62">
        <f t="shared" si="1"/>
        <v>13</v>
      </c>
      <c r="B16" s="62" t="s">
        <v>94</v>
      </c>
      <c r="C16" s="63" t="s">
        <v>97</v>
      </c>
      <c r="D16" s="69">
        <v>3194.17</v>
      </c>
      <c r="E16" s="70"/>
      <c r="F16" s="65"/>
    </row>
    <row r="17" spans="1:5" x14ac:dyDescent="0.2">
      <c r="A17" s="56">
        <f t="shared" si="1"/>
        <v>14</v>
      </c>
      <c r="B17" s="56" t="s">
        <v>94</v>
      </c>
      <c r="C17" s="57" t="s">
        <v>78</v>
      </c>
      <c r="D17" s="71">
        <v>2937.7</v>
      </c>
      <c r="E17" s="72"/>
    </row>
    <row r="18" spans="1:5" x14ac:dyDescent="0.2">
      <c r="A18" s="56">
        <f t="shared" si="1"/>
        <v>15</v>
      </c>
      <c r="B18" s="10" t="s">
        <v>98</v>
      </c>
      <c r="C18" s="57" t="s">
        <v>80</v>
      </c>
      <c r="D18" s="71">
        <v>5314.42</v>
      </c>
      <c r="E18" s="73"/>
    </row>
    <row r="19" spans="1:5" x14ac:dyDescent="0.2">
      <c r="A19" s="56">
        <f t="shared" si="1"/>
        <v>16</v>
      </c>
      <c r="B19" s="10" t="s">
        <v>81</v>
      </c>
      <c r="C19" s="57" t="s">
        <v>82</v>
      </c>
      <c r="D19" s="71">
        <v>3415.39</v>
      </c>
      <c r="E19" s="73"/>
    </row>
    <row r="20" spans="1:5" x14ac:dyDescent="0.2">
      <c r="A20" s="56">
        <f t="shared" si="1"/>
        <v>17</v>
      </c>
      <c r="B20" s="10" t="s">
        <v>99</v>
      </c>
      <c r="C20" s="57" t="s">
        <v>100</v>
      </c>
      <c r="D20" s="71">
        <v>2345.9499999999998</v>
      </c>
      <c r="E20" s="73"/>
    </row>
    <row r="21" spans="1:5" x14ac:dyDescent="0.2">
      <c r="A21" s="56">
        <f t="shared" si="1"/>
        <v>18</v>
      </c>
      <c r="B21" s="10" t="s">
        <v>101</v>
      </c>
      <c r="C21" s="57" t="s">
        <v>102</v>
      </c>
      <c r="D21" s="71">
        <v>8444.98</v>
      </c>
      <c r="E21" s="73"/>
    </row>
    <row r="22" spans="1:5" x14ac:dyDescent="0.2">
      <c r="A22" s="56">
        <f t="shared" si="1"/>
        <v>19</v>
      </c>
      <c r="B22" s="10" t="s">
        <v>101</v>
      </c>
      <c r="C22" s="57" t="s">
        <v>103</v>
      </c>
      <c r="D22" s="71">
        <v>8473.44</v>
      </c>
      <c r="E22" s="73"/>
    </row>
    <row r="23" spans="1:5" x14ac:dyDescent="0.2">
      <c r="A23" s="56">
        <f t="shared" si="1"/>
        <v>20</v>
      </c>
      <c r="B23" s="10" t="s">
        <v>104</v>
      </c>
      <c r="C23" s="57" t="s">
        <v>105</v>
      </c>
      <c r="D23" s="71">
        <v>3073.56</v>
      </c>
      <c r="E23" s="73"/>
    </row>
    <row r="24" spans="1:5" x14ac:dyDescent="0.2">
      <c r="A24" s="56">
        <f t="shared" si="1"/>
        <v>21</v>
      </c>
      <c r="B24" s="10" t="s">
        <v>106</v>
      </c>
      <c r="C24" s="57" t="s">
        <v>107</v>
      </c>
      <c r="D24" s="71">
        <v>3177.07</v>
      </c>
      <c r="E24" s="73"/>
    </row>
    <row r="25" spans="1:5" x14ac:dyDescent="0.2">
      <c r="A25" s="56">
        <f t="shared" si="1"/>
        <v>22</v>
      </c>
      <c r="B25" s="14" t="s">
        <v>108</v>
      </c>
      <c r="C25" s="15" t="s">
        <v>109</v>
      </c>
      <c r="D25" s="74">
        <v>4444.66</v>
      </c>
      <c r="E25" s="73"/>
    </row>
    <row r="26" spans="1:5" x14ac:dyDescent="0.2">
      <c r="A26" s="56">
        <f t="shared" si="1"/>
        <v>23</v>
      </c>
      <c r="B26" s="14" t="s">
        <v>110</v>
      </c>
      <c r="C26" s="15" t="s">
        <v>111</v>
      </c>
      <c r="D26" s="74">
        <v>4025.3</v>
      </c>
      <c r="E26" s="73"/>
    </row>
    <row r="27" spans="1:5" x14ac:dyDescent="0.2">
      <c r="A27" s="56">
        <f t="shared" si="1"/>
        <v>24</v>
      </c>
      <c r="B27" s="14" t="s">
        <v>110</v>
      </c>
      <c r="C27" s="15" t="s">
        <v>112</v>
      </c>
      <c r="D27" s="74">
        <v>4025.29</v>
      </c>
      <c r="E27" s="73"/>
    </row>
    <row r="28" spans="1:5" x14ac:dyDescent="0.2">
      <c r="A28" s="56">
        <f t="shared" si="1"/>
        <v>25</v>
      </c>
      <c r="B28" s="14" t="s">
        <v>113</v>
      </c>
      <c r="C28" s="15" t="s">
        <v>114</v>
      </c>
      <c r="D28" s="74">
        <v>5274.44</v>
      </c>
      <c r="E28" s="73"/>
    </row>
    <row r="29" spans="1:5" x14ac:dyDescent="0.2">
      <c r="A29" s="56">
        <f t="shared" si="1"/>
        <v>26</v>
      </c>
      <c r="B29" s="14" t="s">
        <v>115</v>
      </c>
      <c r="C29" s="15" t="s">
        <v>116</v>
      </c>
      <c r="D29" s="74">
        <v>5679.49</v>
      </c>
      <c r="E29" s="73"/>
    </row>
    <row r="30" spans="1:5" x14ac:dyDescent="0.2">
      <c r="A30" s="56">
        <f t="shared" si="1"/>
        <v>27</v>
      </c>
      <c r="B30" s="14" t="s">
        <v>117</v>
      </c>
      <c r="C30" s="15" t="s">
        <v>118</v>
      </c>
      <c r="D30" s="74">
        <v>3739.04</v>
      </c>
      <c r="E30" s="73"/>
    </row>
    <row r="31" spans="1:5" x14ac:dyDescent="0.2">
      <c r="A31" s="56">
        <f t="shared" si="1"/>
        <v>28</v>
      </c>
      <c r="B31" s="14" t="s">
        <v>117</v>
      </c>
      <c r="C31" s="15" t="s">
        <v>119</v>
      </c>
      <c r="D31" s="74">
        <v>3739.04</v>
      </c>
      <c r="E31" s="73"/>
    </row>
    <row r="32" spans="1:5" x14ac:dyDescent="0.2">
      <c r="A32" s="56">
        <f t="shared" si="1"/>
        <v>29</v>
      </c>
      <c r="B32" s="14" t="s">
        <v>117</v>
      </c>
      <c r="C32" s="15" t="s">
        <v>120</v>
      </c>
      <c r="D32" s="74">
        <v>3739.03</v>
      </c>
      <c r="E32" s="73"/>
    </row>
    <row r="33" spans="1:5" x14ac:dyDescent="0.2">
      <c r="A33" s="56">
        <f t="shared" si="1"/>
        <v>30</v>
      </c>
      <c r="B33" s="14" t="s">
        <v>117</v>
      </c>
      <c r="C33" s="15" t="s">
        <v>121</v>
      </c>
      <c r="D33" s="74">
        <v>3739.03</v>
      </c>
      <c r="E33" s="73"/>
    </row>
    <row r="34" spans="1:5" x14ac:dyDescent="0.2">
      <c r="A34" s="56">
        <f t="shared" si="1"/>
        <v>31</v>
      </c>
      <c r="B34" s="14" t="s">
        <v>117</v>
      </c>
      <c r="C34" s="15" t="s">
        <v>122</v>
      </c>
      <c r="D34" s="74">
        <v>3966.68</v>
      </c>
      <c r="E34" s="73"/>
    </row>
    <row r="35" spans="1:5" x14ac:dyDescent="0.2">
      <c r="A35" s="56">
        <f t="shared" si="1"/>
        <v>32</v>
      </c>
      <c r="B35" s="14" t="s">
        <v>117</v>
      </c>
      <c r="C35" s="15" t="s">
        <v>123</v>
      </c>
      <c r="D35" s="74">
        <v>3966.68</v>
      </c>
      <c r="E35" s="73"/>
    </row>
    <row r="36" spans="1:5" x14ac:dyDescent="0.2">
      <c r="A36" s="56">
        <f t="shared" si="1"/>
        <v>33</v>
      </c>
      <c r="B36" s="14" t="s">
        <v>117</v>
      </c>
      <c r="C36" s="15" t="s">
        <v>124</v>
      </c>
      <c r="D36" s="74">
        <v>3966.68</v>
      </c>
      <c r="E36" s="73"/>
    </row>
    <row r="37" spans="1:5" x14ac:dyDescent="0.2">
      <c r="A37" s="56">
        <f t="shared" si="1"/>
        <v>34</v>
      </c>
      <c r="B37" s="14" t="s">
        <v>117</v>
      </c>
      <c r="C37" s="15" t="s">
        <v>125</v>
      </c>
      <c r="D37" s="74">
        <v>3966.68</v>
      </c>
      <c r="E37" s="73"/>
    </row>
    <row r="38" spans="1:5" x14ac:dyDescent="0.2">
      <c r="A38" s="56">
        <f t="shared" si="1"/>
        <v>35</v>
      </c>
      <c r="B38" s="14" t="s">
        <v>117</v>
      </c>
      <c r="C38" s="15" t="s">
        <v>126</v>
      </c>
      <c r="D38" s="74">
        <v>3966.68</v>
      </c>
      <c r="E38" s="73"/>
    </row>
    <row r="39" spans="1:5" x14ac:dyDescent="0.2">
      <c r="A39" s="56">
        <f t="shared" si="1"/>
        <v>36</v>
      </c>
      <c r="B39" s="14" t="s">
        <v>117</v>
      </c>
      <c r="C39" s="15" t="s">
        <v>127</v>
      </c>
      <c r="D39" s="74">
        <v>3966.68</v>
      </c>
      <c r="E39" s="73"/>
    </row>
    <row r="40" spans="1:5" x14ac:dyDescent="0.2">
      <c r="A40" s="56">
        <f t="shared" si="1"/>
        <v>37</v>
      </c>
      <c r="B40" s="14" t="s">
        <v>117</v>
      </c>
      <c r="C40" s="15" t="s">
        <v>128</v>
      </c>
      <c r="D40" s="74">
        <v>3966.68</v>
      </c>
      <c r="E40" s="73"/>
    </row>
    <row r="41" spans="1:5" x14ac:dyDescent="0.2">
      <c r="A41" s="75"/>
      <c r="B41" s="17"/>
      <c r="C41" s="76"/>
      <c r="D41" s="71"/>
      <c r="E41" s="73"/>
    </row>
    <row r="42" spans="1:5" x14ac:dyDescent="0.2">
      <c r="B42" s="77"/>
      <c r="C42" s="78"/>
      <c r="D42" s="79">
        <f>SUM(D4:D40)</f>
        <v>134205.59999999995</v>
      </c>
      <c r="E42" s="79">
        <f>SUM(E4:E24)</f>
        <v>20050</v>
      </c>
    </row>
    <row r="43" spans="1:5" x14ac:dyDescent="0.2">
      <c r="B43" s="77"/>
      <c r="C43" s="78" t="s">
        <v>153</v>
      </c>
      <c r="D43" s="80">
        <f>D42+E42</f>
        <v>154255.59999999995</v>
      </c>
    </row>
    <row r="44" spans="1:5" x14ac:dyDescent="0.2">
      <c r="B44" s="77"/>
      <c r="C44" s="78"/>
      <c r="D44" s="81"/>
    </row>
    <row r="45" spans="1:5" x14ac:dyDescent="0.2">
      <c r="B45" s="77"/>
      <c r="C45" s="78"/>
      <c r="D45" s="81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2" sqref="A2"/>
    </sheetView>
  </sheetViews>
  <sheetFormatPr defaultRowHeight="15" x14ac:dyDescent="0.25"/>
  <cols>
    <col min="1" max="1" width="19.5703125" customWidth="1"/>
    <col min="5" max="5" width="19" customWidth="1"/>
  </cols>
  <sheetData>
    <row r="1" spans="1:6" s="5" customFormat="1" ht="12.75" x14ac:dyDescent="0.2">
      <c r="A1" s="92" t="s">
        <v>155</v>
      </c>
      <c r="B1" s="2"/>
      <c r="C1" s="91"/>
      <c r="D1" s="4"/>
      <c r="F1" s="77"/>
    </row>
    <row r="2" spans="1:6" s="5" customFormat="1" ht="15.75" customHeight="1" x14ac:dyDescent="0.2">
      <c r="B2" s="98"/>
      <c r="C2" s="98"/>
      <c r="D2" s="98" t="s">
        <v>0</v>
      </c>
    </row>
    <row r="3" spans="1:6" s="5" customFormat="1" ht="12.75" x14ac:dyDescent="0.2">
      <c r="A3" s="6" t="s">
        <v>1</v>
      </c>
      <c r="B3" s="7" t="s">
        <v>2</v>
      </c>
      <c r="C3" s="8" t="s">
        <v>3</v>
      </c>
      <c r="D3" s="93" t="s">
        <v>4</v>
      </c>
      <c r="E3" s="94" t="s">
        <v>5</v>
      </c>
    </row>
    <row r="4" spans="1:6" x14ac:dyDescent="0.25">
      <c r="A4" s="95">
        <v>1</v>
      </c>
      <c r="B4" s="95" t="s">
        <v>146</v>
      </c>
      <c r="C4" s="95" t="s">
        <v>147</v>
      </c>
      <c r="D4" s="95"/>
      <c r="E4" s="59">
        <v>6000</v>
      </c>
    </row>
    <row r="5" spans="1:6" x14ac:dyDescent="0.25">
      <c r="A5" s="95" t="s">
        <v>154</v>
      </c>
      <c r="B5" s="95"/>
      <c r="C5" s="95"/>
      <c r="D5" s="95"/>
      <c r="E5" s="59">
        <v>6000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 eei</vt:lpstr>
      <vt:lpstr>stacjonarny do 7 lat</vt:lpstr>
      <vt:lpstr>przenośny do 7 lat</vt:lpstr>
      <vt:lpstr>stacjonarny pow. 7 lat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Blas, Magdalena</dc:creator>
  <cp:lastModifiedBy>Stasiak, Gabriela</cp:lastModifiedBy>
  <dcterms:created xsi:type="dcterms:W3CDTF">2020-07-09T22:20:58Z</dcterms:created>
  <dcterms:modified xsi:type="dcterms:W3CDTF">2020-07-16T11:51:38Z</dcterms:modified>
</cp:coreProperties>
</file>